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656" activeTab="2"/>
  </bookViews>
  <sheets>
    <sheet name="แบบ 1 รายงานกระทรวง" sheetId="12" r:id="rId1"/>
    <sheet name="แบบ 2 รายงานของกรม" sheetId="13" r:id="rId2"/>
    <sheet name="แบบ 3 สำรวจทะเบียนสินทรัพย์" sheetId="11" r:id="rId3"/>
    <sheet name="แบบ 4 สำรวจสินทรัพย์_พิ่มเติม " sheetId="21" r:id="rId4"/>
    <sheet name="dropdown list" sheetId="15" r:id="rId5"/>
    <sheet name="DATA-อาคารสิ่งปลูกสร้าง" sheetId="17" r:id="rId6"/>
    <sheet name="รายการสินทรัพย์ย่อย" sheetId="16" r:id="rId7"/>
    <sheet name="ทีดินรวม แก้ไข" sheetId="18" r:id="rId8"/>
    <sheet name="Sheet2" sheetId="19" r:id="rId9"/>
  </sheets>
  <definedNames>
    <definedName name="_xlnm._FilterDatabase" localSheetId="5" hidden="1">'DATA-อาคารสิ่งปลูกสร้าง'!$B$4:$AB$555</definedName>
    <definedName name="_xlnm._FilterDatabase" localSheetId="2" hidden="1">'แบบ 3 สำรวจทะเบียนสินทรัพย์'!$A$5:$U$564</definedName>
    <definedName name="_xlnm._FilterDatabase" localSheetId="3" hidden="1">'แบบ 4 สำรวจสินทรัพย์_พิ่มเติม '!$A$5:$U$48</definedName>
    <definedName name="_xlnm.Print_Area" localSheetId="0">'แบบ 1 รายงานกระทรวง'!$A$1:$E$27</definedName>
    <definedName name="_xlnm.Print_Area" localSheetId="1">'แบบ 2 รายงานของกรม'!$A$1:$D$30</definedName>
    <definedName name="_xlnm.Print_Area" localSheetId="2">'แบบ 3 สำรวจทะเบียนสินทรัพย์'!$A$2:$U$565</definedName>
    <definedName name="_xlnm.Print_Area" localSheetId="3">'แบบ 4 สำรวจสินทรัพย์_พิ่มเติม '!$A$2:$U$48</definedName>
    <definedName name="_xlnm.Print_Titles" localSheetId="7">'ทีดินรวม แก้ไข'!$2:$3</definedName>
    <definedName name="_xlnm.Print_Titles" localSheetId="2">'แบบ 3 สำรวจทะเบียนสินทรัพย์'!$5:$5</definedName>
    <definedName name="_xlnm.Print_Titles" localSheetId="3">'แบบ 4 สำรวจสินทรัพย์_พิ่มเติม '!$5:$5</definedName>
    <definedName name="ครุภัณฑ์">รายการสินทรัพย์ย่อย!$D$2:$D$17</definedName>
    <definedName name="ที่ดิน">รายการสินทรัพย์ย่อย!$A$2:$A$3</definedName>
    <definedName name="ระบบเทคโนโลยีสารสนเทศและระบบอื่นๆ">รายการสินทรัพย์ย่อย!$E$2:$E$3</definedName>
    <definedName name="สิ่งปลูกสร้าง">รายการสินทรัพย์ย่อย!$C$2:$C$4</definedName>
    <definedName name="อาคาร">รายการสินทรัพย์ย่อย!$B$2:$B$7</definedName>
  </definedNames>
  <calcPr calcId="145621"/>
</workbook>
</file>

<file path=xl/calcChain.xml><?xml version="1.0" encoding="utf-8"?>
<calcChain xmlns="http://schemas.openxmlformats.org/spreadsheetml/2006/main">
  <c r="F555" i="11" l="1"/>
  <c r="E555" i="11"/>
  <c r="F554" i="11"/>
  <c r="E554" i="11"/>
  <c r="F553" i="11"/>
  <c r="E553" i="11"/>
  <c r="F552" i="11"/>
  <c r="E552" i="11"/>
  <c r="F551" i="11"/>
  <c r="E551" i="11"/>
  <c r="F550" i="11"/>
  <c r="E550" i="11"/>
  <c r="F549" i="11"/>
  <c r="E549" i="11"/>
  <c r="F548" i="11"/>
  <c r="E548" i="11"/>
  <c r="F547" i="11"/>
  <c r="E547" i="11"/>
  <c r="F546" i="11"/>
  <c r="E546" i="11"/>
  <c r="F545" i="11"/>
  <c r="E545" i="11"/>
  <c r="F544" i="11"/>
  <c r="E544" i="11"/>
  <c r="F543" i="11"/>
  <c r="E543" i="11"/>
  <c r="F542" i="11"/>
  <c r="E542" i="11"/>
  <c r="F541" i="11"/>
  <c r="E541" i="11"/>
  <c r="F540" i="11"/>
  <c r="E540" i="11"/>
  <c r="F539" i="11"/>
  <c r="E539" i="11"/>
  <c r="F538" i="11"/>
  <c r="E538" i="11"/>
  <c r="F537" i="11"/>
  <c r="E537" i="11"/>
  <c r="F536" i="11"/>
  <c r="E536" i="11"/>
  <c r="F535" i="11"/>
  <c r="E535" i="11"/>
  <c r="F534" i="11"/>
  <c r="E534" i="11"/>
  <c r="F533" i="11"/>
  <c r="E533" i="11"/>
  <c r="F532" i="11"/>
  <c r="E532" i="11"/>
  <c r="F531" i="11"/>
  <c r="E531" i="11"/>
  <c r="F530" i="11"/>
  <c r="E530" i="11"/>
  <c r="F529" i="11"/>
  <c r="E529" i="11"/>
  <c r="F528" i="11"/>
  <c r="E528" i="11"/>
  <c r="F527" i="11"/>
  <c r="E527" i="11"/>
  <c r="F526" i="11"/>
  <c r="E526" i="11"/>
  <c r="F525" i="11"/>
  <c r="E525" i="11"/>
  <c r="F524" i="11"/>
  <c r="E524" i="11"/>
  <c r="F523" i="11"/>
  <c r="E523" i="11"/>
  <c r="F522" i="11"/>
  <c r="E522" i="11"/>
  <c r="F521" i="11"/>
  <c r="E521" i="11"/>
  <c r="F520" i="11"/>
  <c r="E520" i="11"/>
  <c r="F519" i="11"/>
  <c r="E519" i="11"/>
  <c r="F518" i="11"/>
  <c r="E518" i="11"/>
  <c r="F517" i="11"/>
  <c r="E517" i="11"/>
  <c r="F516" i="11"/>
  <c r="E516" i="11"/>
  <c r="F515" i="11"/>
  <c r="E515" i="11"/>
  <c r="F514" i="11"/>
  <c r="E514" i="11"/>
  <c r="F513" i="11"/>
  <c r="E513" i="11"/>
  <c r="F512" i="11"/>
  <c r="E512" i="11"/>
  <c r="F511" i="11"/>
  <c r="E511" i="11"/>
  <c r="F510" i="11"/>
  <c r="E510" i="11"/>
  <c r="F509" i="11"/>
  <c r="E509" i="11"/>
  <c r="F508" i="11"/>
  <c r="E508" i="11"/>
  <c r="F507" i="11"/>
  <c r="E507" i="11"/>
  <c r="F506" i="11"/>
  <c r="E506" i="11"/>
  <c r="F505" i="11"/>
  <c r="E505" i="11"/>
  <c r="F504" i="11"/>
  <c r="E504" i="11"/>
  <c r="F503" i="11"/>
  <c r="E503" i="11"/>
  <c r="F502" i="11"/>
  <c r="E502" i="11"/>
  <c r="F501" i="11"/>
  <c r="E501" i="11"/>
  <c r="F500" i="11"/>
  <c r="E500" i="11"/>
  <c r="F499" i="11"/>
  <c r="E499" i="11"/>
  <c r="F498" i="11"/>
  <c r="E498" i="11"/>
  <c r="F497" i="11"/>
  <c r="E497" i="11"/>
  <c r="F496" i="11"/>
  <c r="E496" i="11"/>
  <c r="F495" i="11"/>
  <c r="E495" i="11"/>
  <c r="F494" i="11"/>
  <c r="E494" i="11"/>
  <c r="F493" i="11"/>
  <c r="E493" i="11"/>
  <c r="F492" i="11"/>
  <c r="E492" i="11"/>
  <c r="F491" i="11"/>
  <c r="E491" i="11"/>
  <c r="F490" i="11"/>
  <c r="E490" i="11"/>
  <c r="F489" i="11"/>
  <c r="E489" i="11"/>
  <c r="F488" i="11"/>
  <c r="E488" i="11"/>
  <c r="F487" i="11"/>
  <c r="E487" i="11"/>
  <c r="F486" i="11"/>
  <c r="E486" i="11"/>
  <c r="F485" i="11"/>
  <c r="E485" i="11"/>
  <c r="F484" i="11"/>
  <c r="E484" i="11"/>
  <c r="F483" i="11"/>
  <c r="E483" i="11"/>
  <c r="F482" i="11"/>
  <c r="E482" i="11"/>
  <c r="F481" i="11"/>
  <c r="E481" i="11"/>
  <c r="F480" i="11"/>
  <c r="E480" i="11"/>
  <c r="F479" i="11"/>
  <c r="E479" i="11"/>
  <c r="F478" i="11"/>
  <c r="E478" i="11"/>
  <c r="F477" i="11"/>
  <c r="E477" i="11"/>
  <c r="F476" i="11"/>
  <c r="E476" i="11"/>
  <c r="F475" i="11"/>
  <c r="E475" i="11"/>
  <c r="F474" i="11"/>
  <c r="E474" i="11"/>
  <c r="F473" i="11"/>
  <c r="E473" i="11"/>
  <c r="F472" i="11"/>
  <c r="E472" i="11"/>
  <c r="F471" i="11"/>
  <c r="E471" i="11"/>
  <c r="F470" i="11"/>
  <c r="E470" i="11"/>
  <c r="F469" i="11"/>
  <c r="E469" i="11"/>
  <c r="F468" i="11"/>
  <c r="E468" i="11"/>
  <c r="F467" i="11"/>
  <c r="E467" i="11"/>
  <c r="F466" i="11"/>
  <c r="E466" i="11"/>
  <c r="F465" i="11"/>
  <c r="E465" i="11"/>
  <c r="F464" i="11"/>
  <c r="E464" i="11"/>
  <c r="F463" i="11"/>
  <c r="E463" i="11"/>
  <c r="F462" i="11"/>
  <c r="E462" i="11"/>
  <c r="F461" i="11"/>
  <c r="E461" i="11"/>
  <c r="F460" i="11"/>
  <c r="E460" i="11"/>
  <c r="F459" i="11"/>
  <c r="E459" i="11"/>
  <c r="F458" i="11"/>
  <c r="E458" i="11"/>
  <c r="F457" i="11"/>
  <c r="E457" i="11"/>
  <c r="F456" i="11"/>
  <c r="E456" i="11"/>
  <c r="F455" i="11"/>
  <c r="E455" i="11"/>
  <c r="F454" i="11"/>
  <c r="E454" i="11"/>
  <c r="F453" i="11"/>
  <c r="E453" i="11"/>
  <c r="F452" i="11"/>
  <c r="E452" i="11"/>
  <c r="F451" i="11"/>
  <c r="E451" i="11"/>
  <c r="F450" i="11"/>
  <c r="E450" i="11"/>
  <c r="F449" i="11"/>
  <c r="E449" i="11"/>
  <c r="F448" i="11"/>
  <c r="E448" i="11"/>
  <c r="F447" i="11"/>
  <c r="E447" i="11"/>
  <c r="F446" i="11"/>
  <c r="E446" i="11"/>
  <c r="F445" i="11"/>
  <c r="E445" i="11"/>
  <c r="F444" i="11"/>
  <c r="E444" i="11"/>
  <c r="F443" i="11"/>
  <c r="E443" i="11"/>
  <c r="F442" i="11"/>
  <c r="E442" i="11"/>
  <c r="F441" i="11"/>
  <c r="E441" i="11"/>
  <c r="F440" i="11"/>
  <c r="E440" i="11"/>
  <c r="F439" i="11"/>
  <c r="E439" i="11"/>
  <c r="F438" i="11"/>
  <c r="E438" i="11"/>
  <c r="F437" i="11"/>
  <c r="E437" i="11"/>
  <c r="F436" i="11"/>
  <c r="E436" i="11"/>
  <c r="F435" i="11"/>
  <c r="E435" i="11"/>
  <c r="F434" i="11"/>
  <c r="E434" i="11"/>
  <c r="F433" i="11"/>
  <c r="E433" i="11"/>
  <c r="F432" i="11"/>
  <c r="E432" i="11"/>
  <c r="F431" i="11"/>
  <c r="E431" i="11"/>
  <c r="F430" i="11"/>
  <c r="E430" i="11"/>
  <c r="F429" i="11"/>
  <c r="E429" i="11"/>
  <c r="F428" i="11"/>
  <c r="E428" i="11"/>
  <c r="F427" i="11"/>
  <c r="E427" i="11"/>
  <c r="F426" i="11"/>
  <c r="E426" i="11"/>
  <c r="F425" i="11"/>
  <c r="E425" i="11"/>
  <c r="F424" i="11"/>
  <c r="E424" i="11"/>
  <c r="F423" i="11"/>
  <c r="E423" i="11"/>
  <c r="F422" i="11"/>
  <c r="E422" i="11"/>
  <c r="F421" i="11"/>
  <c r="E421" i="11"/>
  <c r="F420" i="11"/>
  <c r="E420" i="11"/>
  <c r="F419" i="11"/>
  <c r="E419" i="11"/>
  <c r="F418" i="11"/>
  <c r="E418" i="11"/>
  <c r="F417" i="11"/>
  <c r="E417" i="11"/>
  <c r="F416" i="11"/>
  <c r="E416" i="11"/>
  <c r="F415" i="11"/>
  <c r="E415" i="11"/>
  <c r="F414" i="11"/>
  <c r="E414" i="11"/>
  <c r="F413" i="11"/>
  <c r="E413" i="11"/>
  <c r="F412" i="11"/>
  <c r="E412" i="11"/>
  <c r="F411" i="11"/>
  <c r="E411" i="11"/>
  <c r="F410" i="11"/>
  <c r="E410" i="11"/>
  <c r="F409" i="11"/>
  <c r="E409" i="11"/>
  <c r="F408" i="11"/>
  <c r="E408" i="11"/>
  <c r="F407" i="11"/>
  <c r="E407" i="11"/>
  <c r="F406" i="11"/>
  <c r="E406" i="11"/>
  <c r="F405" i="11"/>
  <c r="E405" i="11"/>
  <c r="F404" i="11"/>
  <c r="E404" i="11"/>
  <c r="F403" i="11"/>
  <c r="E403" i="11"/>
  <c r="F402" i="11"/>
  <c r="E402" i="11"/>
  <c r="F401" i="11"/>
  <c r="E401" i="11"/>
  <c r="F400" i="11"/>
  <c r="E400" i="11"/>
  <c r="F399" i="11"/>
  <c r="E399" i="11"/>
  <c r="F398" i="11"/>
  <c r="E398" i="11"/>
  <c r="F397" i="11"/>
  <c r="E397" i="11"/>
  <c r="F396" i="11"/>
  <c r="E396" i="11"/>
  <c r="F395" i="11"/>
  <c r="E395" i="11"/>
  <c r="F394" i="11"/>
  <c r="E394" i="11"/>
  <c r="F393" i="11"/>
  <c r="E393" i="11"/>
  <c r="F392" i="11"/>
  <c r="E392" i="11"/>
  <c r="F391" i="11"/>
  <c r="E391" i="11"/>
  <c r="F390" i="11"/>
  <c r="E390" i="11"/>
  <c r="F389" i="11"/>
  <c r="E389" i="11"/>
  <c r="F388" i="11"/>
  <c r="E388" i="11"/>
  <c r="F387" i="11"/>
  <c r="E387" i="11"/>
  <c r="F386" i="11"/>
  <c r="E386" i="11"/>
  <c r="F385" i="11"/>
  <c r="E385" i="11"/>
  <c r="F384" i="11"/>
  <c r="E384" i="11"/>
  <c r="F383" i="11"/>
  <c r="E383" i="11"/>
  <c r="F382" i="11"/>
  <c r="E382" i="11"/>
  <c r="F381" i="11"/>
  <c r="E381" i="11"/>
  <c r="F380" i="11"/>
  <c r="E380" i="11"/>
  <c r="F379" i="11"/>
  <c r="E379" i="11"/>
  <c r="F378" i="11"/>
  <c r="E378" i="11"/>
  <c r="F377" i="11"/>
  <c r="E377" i="11"/>
  <c r="F376" i="11"/>
  <c r="E376" i="11"/>
  <c r="F375" i="11"/>
  <c r="E375" i="11"/>
  <c r="F374" i="11"/>
  <c r="E374" i="11"/>
  <c r="F373" i="11"/>
  <c r="E373" i="11"/>
  <c r="F372" i="11"/>
  <c r="E372" i="11"/>
  <c r="F371" i="11"/>
  <c r="E371" i="11"/>
  <c r="F370" i="11"/>
  <c r="E370" i="11"/>
  <c r="F369" i="11"/>
  <c r="E369" i="11"/>
  <c r="F368" i="11"/>
  <c r="E368" i="11"/>
  <c r="F367" i="11"/>
  <c r="E367" i="11"/>
  <c r="F366" i="11"/>
  <c r="E366" i="11"/>
  <c r="F365" i="11"/>
  <c r="E365" i="11"/>
  <c r="F364" i="11"/>
  <c r="E364" i="11"/>
  <c r="F363" i="11"/>
  <c r="E363" i="11"/>
  <c r="F362" i="11"/>
  <c r="E362" i="11"/>
  <c r="F361" i="11"/>
  <c r="E361" i="11"/>
  <c r="F360" i="11"/>
  <c r="E360" i="11"/>
  <c r="F359" i="11"/>
  <c r="E359" i="11"/>
  <c r="F358" i="11"/>
  <c r="E358" i="11"/>
  <c r="F357" i="11"/>
  <c r="E357" i="11"/>
  <c r="F356" i="11"/>
  <c r="E356" i="11"/>
  <c r="F355" i="11"/>
  <c r="E355" i="11"/>
  <c r="F354" i="11"/>
  <c r="E354" i="11"/>
  <c r="F353" i="11"/>
  <c r="E353" i="11"/>
  <c r="F352" i="11"/>
  <c r="E352" i="11"/>
  <c r="F351" i="11"/>
  <c r="E351" i="11"/>
  <c r="F350" i="11"/>
  <c r="E350" i="11"/>
  <c r="F349" i="11"/>
  <c r="E349" i="11"/>
  <c r="F348" i="11"/>
  <c r="E348" i="11"/>
  <c r="F347" i="11"/>
  <c r="E347" i="11"/>
  <c r="F346" i="11"/>
  <c r="E346" i="11"/>
  <c r="F345" i="11"/>
  <c r="E345" i="11"/>
  <c r="F344" i="11"/>
  <c r="E344" i="11"/>
  <c r="F343" i="11"/>
  <c r="E343" i="11"/>
  <c r="F342" i="11"/>
  <c r="E342" i="11"/>
  <c r="F341" i="11"/>
  <c r="E341" i="11"/>
  <c r="F340" i="11"/>
  <c r="E340" i="11"/>
  <c r="F339" i="11"/>
  <c r="E339" i="11"/>
  <c r="F338" i="11"/>
  <c r="E338" i="11"/>
  <c r="F337" i="11"/>
  <c r="E337" i="11"/>
  <c r="F336" i="11"/>
  <c r="E336" i="11"/>
  <c r="F335" i="11"/>
  <c r="E335" i="11"/>
  <c r="F334" i="11"/>
  <c r="E334" i="11"/>
  <c r="F333" i="11"/>
  <c r="E333" i="11"/>
  <c r="F332" i="11"/>
  <c r="E332" i="11"/>
  <c r="F331" i="11"/>
  <c r="E331" i="11"/>
  <c r="F330" i="11"/>
  <c r="E330" i="11"/>
  <c r="F329" i="11"/>
  <c r="E329" i="11"/>
  <c r="F328" i="11"/>
  <c r="E328" i="11"/>
  <c r="F327" i="11"/>
  <c r="E327" i="11"/>
  <c r="F326" i="11"/>
  <c r="E326" i="11"/>
  <c r="F325" i="11"/>
  <c r="E325" i="11"/>
  <c r="F324" i="11"/>
  <c r="E324" i="11"/>
  <c r="F323" i="11"/>
  <c r="E323" i="11"/>
  <c r="F322" i="11"/>
  <c r="E322" i="11"/>
  <c r="F321" i="11"/>
  <c r="E321" i="11"/>
  <c r="F320" i="11"/>
  <c r="E320" i="11"/>
  <c r="F319" i="11"/>
  <c r="E319" i="11"/>
  <c r="F318" i="11"/>
  <c r="E318" i="11"/>
  <c r="F317" i="11"/>
  <c r="E317" i="11"/>
  <c r="F316" i="11"/>
  <c r="E316" i="11"/>
  <c r="F315" i="11"/>
  <c r="E315" i="11"/>
  <c r="F314" i="11"/>
  <c r="E314" i="11"/>
  <c r="F313" i="11"/>
  <c r="E313" i="11"/>
  <c r="F312" i="11"/>
  <c r="E312" i="11"/>
  <c r="F311" i="11"/>
  <c r="E311" i="11"/>
  <c r="F310" i="11"/>
  <c r="E310" i="11"/>
  <c r="F309" i="11"/>
  <c r="E309" i="11"/>
  <c r="F308" i="11"/>
  <c r="E308" i="11"/>
  <c r="F307" i="11"/>
  <c r="E307" i="11"/>
  <c r="F306" i="11"/>
  <c r="E306" i="11"/>
  <c r="F305" i="11"/>
  <c r="E305" i="11"/>
  <c r="F304" i="11"/>
  <c r="E304" i="11"/>
  <c r="F303" i="11"/>
  <c r="E303" i="11"/>
  <c r="F302" i="11"/>
  <c r="E302" i="11"/>
  <c r="F301" i="11"/>
  <c r="E301" i="11"/>
  <c r="F300" i="11"/>
  <c r="E300" i="11"/>
  <c r="F299" i="11"/>
  <c r="E299" i="11"/>
  <c r="F298" i="11"/>
  <c r="E298" i="11"/>
  <c r="F297" i="11"/>
  <c r="E297" i="11"/>
  <c r="F296" i="11"/>
  <c r="E296" i="11"/>
  <c r="F295" i="11"/>
  <c r="E295" i="11"/>
  <c r="F294" i="11"/>
  <c r="E294" i="11"/>
  <c r="F293" i="11"/>
  <c r="E293" i="11"/>
  <c r="F292" i="11"/>
  <c r="E292" i="11"/>
  <c r="F291" i="11"/>
  <c r="E291" i="11"/>
  <c r="F290" i="11"/>
  <c r="E290" i="11"/>
  <c r="F289" i="11"/>
  <c r="E289" i="11"/>
  <c r="F288" i="11"/>
  <c r="E288" i="11"/>
  <c r="F287" i="11"/>
  <c r="E287" i="11"/>
  <c r="F286" i="11"/>
  <c r="E286" i="11"/>
  <c r="F285" i="11"/>
  <c r="E285" i="11"/>
  <c r="F284" i="11"/>
  <c r="E284" i="11"/>
  <c r="F283" i="11"/>
  <c r="E283" i="11"/>
  <c r="F282" i="11"/>
  <c r="E282" i="11"/>
  <c r="F281" i="11"/>
  <c r="E281" i="11"/>
  <c r="F280" i="11"/>
  <c r="E280" i="11"/>
  <c r="F279" i="11"/>
  <c r="E279" i="11"/>
  <c r="F278" i="11"/>
  <c r="E278" i="11"/>
  <c r="F277" i="11"/>
  <c r="E277" i="11"/>
  <c r="F276" i="11"/>
  <c r="E276" i="11"/>
  <c r="F275" i="11"/>
  <c r="E275" i="11"/>
  <c r="F274" i="11"/>
  <c r="E274" i="11"/>
  <c r="F273" i="11"/>
  <c r="E273" i="11"/>
  <c r="F272" i="11"/>
  <c r="E272" i="11"/>
  <c r="F271" i="11"/>
  <c r="E271" i="11"/>
  <c r="F270" i="11"/>
  <c r="E270" i="11"/>
  <c r="F269" i="11"/>
  <c r="E269" i="11"/>
  <c r="F268" i="11"/>
  <c r="E268" i="11"/>
  <c r="F267" i="11"/>
  <c r="E267" i="11"/>
  <c r="F266" i="11"/>
  <c r="E266" i="11"/>
  <c r="F265" i="11"/>
  <c r="E265" i="11"/>
  <c r="F264" i="11"/>
  <c r="E264" i="11"/>
  <c r="F263" i="11"/>
  <c r="E263" i="11"/>
  <c r="F262" i="11"/>
  <c r="E262" i="11"/>
  <c r="F261" i="11"/>
  <c r="E261" i="11"/>
  <c r="F260" i="11"/>
  <c r="E260" i="11"/>
  <c r="F259" i="11"/>
  <c r="E259" i="11"/>
  <c r="F258" i="11"/>
  <c r="E258" i="11"/>
  <c r="F257" i="11"/>
  <c r="E257" i="11"/>
  <c r="F256" i="11"/>
  <c r="E256" i="11"/>
  <c r="F255" i="11"/>
  <c r="E255" i="11"/>
  <c r="F254" i="11"/>
  <c r="E254" i="11"/>
  <c r="F253" i="11"/>
  <c r="E253" i="11"/>
  <c r="F252" i="11"/>
  <c r="E252" i="11"/>
  <c r="F251" i="11"/>
  <c r="E251" i="11"/>
  <c r="F250" i="11"/>
  <c r="E250" i="11"/>
  <c r="F249" i="11"/>
  <c r="E249" i="11"/>
  <c r="F248" i="11"/>
  <c r="E248" i="11"/>
  <c r="F247" i="11"/>
  <c r="E247" i="11"/>
  <c r="F246" i="11"/>
  <c r="E246" i="11"/>
  <c r="F245" i="11"/>
  <c r="E245" i="11"/>
  <c r="F244" i="11"/>
  <c r="E244" i="11"/>
  <c r="F243" i="11"/>
  <c r="E243" i="11"/>
  <c r="F242" i="11"/>
  <c r="E242" i="11"/>
  <c r="F241" i="11"/>
  <c r="E241" i="11"/>
  <c r="F240" i="11"/>
  <c r="E240" i="11"/>
  <c r="F239" i="11"/>
  <c r="E239" i="11"/>
  <c r="F238" i="11"/>
  <c r="E238" i="11"/>
  <c r="F237" i="11"/>
  <c r="E237" i="11"/>
  <c r="F236" i="11"/>
  <c r="E236" i="11"/>
  <c r="F235" i="11"/>
  <c r="E235" i="11"/>
  <c r="F234" i="11"/>
  <c r="E234" i="11"/>
  <c r="F233" i="11"/>
  <c r="E233" i="11"/>
  <c r="F232" i="11"/>
  <c r="E232" i="11"/>
  <c r="F231" i="11"/>
  <c r="E231" i="11"/>
  <c r="F230" i="11"/>
  <c r="E230" i="11"/>
  <c r="F229" i="11"/>
  <c r="E229" i="11"/>
  <c r="F228" i="11"/>
  <c r="E228" i="11"/>
  <c r="F227" i="11"/>
  <c r="E227" i="11"/>
  <c r="F226" i="11"/>
  <c r="E226" i="11"/>
  <c r="F225" i="11"/>
  <c r="E225" i="11"/>
  <c r="F224" i="11"/>
  <c r="E224" i="11"/>
  <c r="F223" i="11"/>
  <c r="E223" i="11"/>
  <c r="F222" i="11"/>
  <c r="E222" i="11"/>
  <c r="F221" i="11"/>
  <c r="E221" i="11"/>
  <c r="F220" i="11"/>
  <c r="E220" i="11"/>
  <c r="F219" i="11"/>
  <c r="E219" i="11"/>
  <c r="F218" i="11"/>
  <c r="E218" i="11"/>
  <c r="F217" i="11"/>
  <c r="E217" i="11"/>
  <c r="F216" i="11"/>
  <c r="E216" i="11"/>
  <c r="F215" i="11"/>
  <c r="E215" i="11"/>
  <c r="F214" i="11"/>
  <c r="E214" i="11"/>
  <c r="F213" i="11"/>
  <c r="E213" i="11"/>
  <c r="F212" i="11"/>
  <c r="E212" i="11"/>
  <c r="F211" i="11"/>
  <c r="E211" i="11"/>
  <c r="F210" i="11"/>
  <c r="E210" i="11"/>
  <c r="F209" i="11"/>
  <c r="E209" i="11"/>
  <c r="F208" i="11"/>
  <c r="E208" i="11"/>
  <c r="F207" i="11"/>
  <c r="E207" i="11"/>
  <c r="F206" i="11"/>
  <c r="E206" i="11"/>
  <c r="F205" i="11"/>
  <c r="E205" i="11"/>
  <c r="F204" i="11"/>
  <c r="E204" i="11"/>
  <c r="F203" i="11"/>
  <c r="E203" i="11"/>
  <c r="F202" i="11"/>
  <c r="E202" i="11"/>
  <c r="F201" i="11"/>
  <c r="E201" i="11"/>
  <c r="F200" i="11"/>
  <c r="E200" i="11"/>
  <c r="F199" i="11"/>
  <c r="E199" i="11"/>
  <c r="F198" i="11"/>
  <c r="E198" i="11"/>
  <c r="F197" i="11"/>
  <c r="E197" i="11"/>
  <c r="F196" i="11"/>
  <c r="E196" i="11"/>
  <c r="F195" i="11"/>
  <c r="E195" i="11"/>
  <c r="F194" i="11"/>
  <c r="E194" i="11"/>
  <c r="F193" i="11"/>
  <c r="E193" i="11"/>
  <c r="F192" i="11"/>
  <c r="E192" i="11"/>
  <c r="F191" i="11"/>
  <c r="E191" i="11"/>
  <c r="F190" i="11"/>
  <c r="E190" i="11"/>
  <c r="F189" i="11"/>
  <c r="E189" i="11"/>
  <c r="F188" i="11"/>
  <c r="E188" i="11"/>
  <c r="F187" i="11"/>
  <c r="E187" i="11"/>
  <c r="F186" i="11"/>
  <c r="E186" i="11"/>
  <c r="F185" i="11"/>
  <c r="E185" i="11"/>
  <c r="F184" i="11"/>
  <c r="E184" i="11"/>
  <c r="F183" i="11"/>
  <c r="E183" i="11"/>
  <c r="F182" i="11"/>
  <c r="E182" i="11"/>
  <c r="F181" i="11"/>
  <c r="E181" i="11"/>
  <c r="F180" i="11"/>
  <c r="E180" i="11"/>
  <c r="F179" i="11"/>
  <c r="E179" i="11"/>
  <c r="F178" i="11"/>
  <c r="E178" i="11"/>
  <c r="F177" i="11"/>
  <c r="E177" i="11"/>
  <c r="F176" i="11"/>
  <c r="E176" i="11"/>
  <c r="F175" i="11"/>
  <c r="E175" i="11"/>
  <c r="F174" i="11"/>
  <c r="E174" i="11"/>
  <c r="F173" i="11"/>
  <c r="E173" i="11"/>
  <c r="F172" i="11"/>
  <c r="E172" i="11"/>
  <c r="F171" i="11"/>
  <c r="E171" i="11"/>
  <c r="F170" i="11"/>
  <c r="E170" i="11"/>
  <c r="F169" i="11"/>
  <c r="E169" i="11"/>
  <c r="F168" i="11"/>
  <c r="E168" i="11"/>
  <c r="F167" i="11"/>
  <c r="E167" i="11"/>
  <c r="F166" i="11"/>
  <c r="E166" i="11"/>
  <c r="F165" i="11"/>
  <c r="E165" i="11"/>
  <c r="F164" i="11"/>
  <c r="E164" i="11"/>
  <c r="F163" i="11"/>
  <c r="E163" i="11"/>
  <c r="F162" i="11"/>
  <c r="E162" i="11"/>
  <c r="F161" i="11"/>
  <c r="E161" i="11"/>
  <c r="F160" i="11"/>
  <c r="E160" i="11"/>
  <c r="F159" i="11"/>
  <c r="E159" i="11"/>
  <c r="F158" i="11"/>
  <c r="E158" i="11"/>
  <c r="F157" i="11"/>
  <c r="E157" i="11"/>
  <c r="F156" i="11"/>
  <c r="E156" i="11"/>
  <c r="F155" i="11"/>
  <c r="E155" i="11"/>
  <c r="F154" i="11"/>
  <c r="E154" i="11"/>
  <c r="F153" i="11"/>
  <c r="E153" i="11"/>
  <c r="F152" i="11"/>
  <c r="E152" i="11"/>
  <c r="F151" i="11"/>
  <c r="E151" i="11"/>
  <c r="F150" i="11"/>
  <c r="E150" i="11"/>
  <c r="F149" i="11"/>
  <c r="E149" i="11"/>
  <c r="F148" i="11"/>
  <c r="E148" i="11"/>
  <c r="F147" i="11"/>
  <c r="E147" i="11"/>
  <c r="F146" i="11"/>
  <c r="E146" i="11"/>
  <c r="F145" i="11"/>
  <c r="E145" i="11"/>
  <c r="F144" i="11"/>
  <c r="E144" i="11"/>
  <c r="F143" i="11"/>
  <c r="E143" i="11"/>
  <c r="F142" i="11"/>
  <c r="E142" i="11"/>
  <c r="F141" i="11"/>
  <c r="E141" i="11"/>
  <c r="F140" i="11"/>
  <c r="E140" i="11"/>
  <c r="F139" i="11"/>
  <c r="E139" i="11"/>
  <c r="F138" i="11"/>
  <c r="E138" i="11"/>
  <c r="F137" i="11"/>
  <c r="E137" i="11"/>
  <c r="F136" i="11"/>
  <c r="E136" i="11"/>
  <c r="F135" i="11"/>
  <c r="E135" i="11"/>
  <c r="F134" i="11"/>
  <c r="E134" i="11"/>
  <c r="F133" i="11"/>
  <c r="E133" i="11"/>
  <c r="F132" i="11"/>
  <c r="E132" i="11"/>
  <c r="F131" i="11"/>
  <c r="E131" i="11"/>
  <c r="F130" i="11"/>
  <c r="E130" i="11"/>
  <c r="F129" i="11"/>
  <c r="E129" i="11"/>
  <c r="F128" i="11"/>
  <c r="E128" i="11"/>
  <c r="F127" i="11"/>
  <c r="E127" i="11"/>
  <c r="F126" i="11"/>
  <c r="E126" i="11"/>
  <c r="F125" i="11"/>
  <c r="E125" i="11"/>
  <c r="F124" i="11"/>
  <c r="E124" i="11"/>
  <c r="F123" i="11"/>
  <c r="E123" i="11"/>
  <c r="F122" i="11"/>
  <c r="E122" i="11"/>
  <c r="F121" i="11"/>
  <c r="E121" i="11"/>
  <c r="F120" i="11"/>
  <c r="E120" i="11"/>
  <c r="F119" i="11"/>
  <c r="E119" i="11"/>
  <c r="F118" i="11"/>
  <c r="E118" i="11"/>
  <c r="F117" i="11"/>
  <c r="E117" i="11"/>
  <c r="F116" i="11"/>
  <c r="E116" i="11"/>
  <c r="F115" i="11"/>
  <c r="E115" i="11"/>
  <c r="F114" i="11"/>
  <c r="E114" i="11"/>
  <c r="F113" i="11"/>
  <c r="E113" i="11"/>
  <c r="F112" i="11"/>
  <c r="E112" i="11"/>
  <c r="F111" i="11"/>
  <c r="E111" i="11"/>
  <c r="F110" i="11"/>
  <c r="E110" i="11"/>
  <c r="F109" i="11"/>
  <c r="E109" i="11"/>
  <c r="F108" i="11"/>
  <c r="E108" i="11"/>
  <c r="F107" i="11"/>
  <c r="E107" i="11"/>
  <c r="F106" i="11"/>
  <c r="E106" i="11"/>
  <c r="F105" i="11"/>
  <c r="E105" i="11"/>
  <c r="F104" i="11"/>
  <c r="E104" i="11"/>
  <c r="F103" i="11"/>
  <c r="E103" i="11"/>
  <c r="F102" i="11"/>
  <c r="E102" i="11"/>
  <c r="F101" i="11"/>
  <c r="E101" i="11"/>
  <c r="F100" i="11"/>
  <c r="E100" i="11"/>
  <c r="F99" i="11"/>
  <c r="E99" i="11"/>
  <c r="F98" i="11"/>
  <c r="E98" i="11"/>
  <c r="F97" i="11"/>
  <c r="E97" i="11"/>
  <c r="F96" i="11"/>
  <c r="E96" i="11"/>
  <c r="F95" i="11"/>
  <c r="E95" i="11"/>
  <c r="F94" i="11"/>
  <c r="E94" i="11"/>
  <c r="F93" i="11"/>
  <c r="E93" i="11"/>
  <c r="F92" i="11"/>
  <c r="E92" i="11"/>
  <c r="F91" i="11"/>
  <c r="E91" i="11"/>
  <c r="F90" i="11"/>
  <c r="E90" i="11"/>
  <c r="F89" i="11"/>
  <c r="E89" i="11"/>
  <c r="F88" i="11"/>
  <c r="E88" i="11"/>
  <c r="F87" i="11"/>
  <c r="E87" i="11"/>
  <c r="F86" i="11"/>
  <c r="E86" i="11"/>
  <c r="F85" i="11"/>
  <c r="E85" i="11"/>
  <c r="F84" i="11"/>
  <c r="E84" i="11"/>
  <c r="F83" i="11"/>
  <c r="E83" i="11"/>
  <c r="F82" i="11"/>
  <c r="E82" i="11"/>
  <c r="F81" i="11"/>
  <c r="E81" i="11"/>
  <c r="F80" i="11"/>
  <c r="E80" i="11"/>
  <c r="F79" i="11"/>
  <c r="E79" i="11"/>
  <c r="F78" i="11"/>
  <c r="E78" i="11"/>
  <c r="F77" i="11"/>
  <c r="E77" i="11"/>
  <c r="F76" i="11"/>
  <c r="E76" i="11"/>
  <c r="F75" i="11"/>
  <c r="E75" i="11"/>
  <c r="F74" i="11"/>
  <c r="E74" i="11"/>
  <c r="F73" i="11"/>
  <c r="E73" i="11"/>
  <c r="F72" i="11"/>
  <c r="E72" i="11"/>
  <c r="F71" i="11"/>
  <c r="E71" i="11"/>
  <c r="F70" i="11"/>
  <c r="E70" i="11"/>
  <c r="F69" i="11"/>
  <c r="E69" i="11"/>
  <c r="F68" i="11"/>
  <c r="E68" i="11"/>
  <c r="F67" i="11"/>
  <c r="E67" i="11"/>
  <c r="F66" i="11"/>
  <c r="E66" i="11"/>
  <c r="F65" i="11"/>
  <c r="E65" i="11"/>
  <c r="F64" i="11"/>
  <c r="E64" i="11"/>
  <c r="F63" i="11"/>
  <c r="E63" i="11"/>
  <c r="F62" i="11"/>
  <c r="E62" i="11"/>
  <c r="F61" i="11"/>
  <c r="E61" i="11"/>
  <c r="F60" i="11"/>
  <c r="E60" i="11"/>
  <c r="F59" i="11"/>
  <c r="E59" i="11"/>
  <c r="F58" i="11"/>
  <c r="E58" i="11"/>
  <c r="F57" i="11"/>
  <c r="E57" i="11"/>
  <c r="F56" i="11"/>
  <c r="E56" i="11"/>
  <c r="F55" i="11"/>
  <c r="E55" i="11"/>
  <c r="F54" i="11"/>
  <c r="E54" i="11"/>
  <c r="F53" i="11"/>
  <c r="E53" i="11"/>
  <c r="F52" i="11"/>
  <c r="E52" i="11"/>
  <c r="F51" i="11"/>
  <c r="E51" i="11"/>
  <c r="F50" i="11"/>
  <c r="E50" i="11"/>
  <c r="F49" i="11"/>
  <c r="E49" i="11"/>
  <c r="F48" i="11"/>
  <c r="E48" i="11"/>
  <c r="F47" i="11"/>
  <c r="E47" i="11"/>
  <c r="F46" i="11"/>
  <c r="E46" i="11"/>
  <c r="F45" i="11"/>
  <c r="E45" i="11"/>
  <c r="F44" i="11"/>
  <c r="E44" i="11"/>
  <c r="F43" i="11"/>
  <c r="E43" i="11"/>
  <c r="F42" i="11"/>
  <c r="E42" i="11"/>
  <c r="F41" i="11"/>
  <c r="E41" i="11"/>
  <c r="F40" i="11"/>
  <c r="E40" i="11"/>
  <c r="F39" i="11"/>
  <c r="E39" i="11"/>
  <c r="F38" i="11"/>
  <c r="E38" i="11"/>
  <c r="F37" i="11"/>
  <c r="E37" i="11"/>
  <c r="F36" i="11"/>
  <c r="E36" i="11"/>
  <c r="F35" i="11"/>
  <c r="E35" i="11"/>
  <c r="F34" i="11"/>
  <c r="E34" i="11"/>
  <c r="F33" i="11"/>
  <c r="E33" i="11"/>
  <c r="F32" i="11"/>
  <c r="E32" i="11"/>
  <c r="F31" i="11"/>
  <c r="E31" i="1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D7" i="17" l="1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81" i="17"/>
  <c r="D382" i="17"/>
  <c r="D383" i="17"/>
  <c r="D384" i="17"/>
  <c r="D385" i="17"/>
  <c r="D386" i="17"/>
  <c r="D387" i="17"/>
  <c r="D388" i="17"/>
  <c r="D389" i="17"/>
  <c r="D390" i="17"/>
  <c r="D391" i="17"/>
  <c r="D392" i="17"/>
  <c r="D393" i="17"/>
  <c r="D394" i="17"/>
  <c r="D395" i="17"/>
  <c r="D396" i="17"/>
  <c r="D397" i="17"/>
  <c r="D398" i="17"/>
  <c r="D399" i="17"/>
  <c r="D400" i="17"/>
  <c r="D401" i="17"/>
  <c r="D402" i="17"/>
  <c r="D403" i="17"/>
  <c r="D404" i="17"/>
  <c r="D405" i="17"/>
  <c r="D406" i="17"/>
  <c r="D407" i="17"/>
  <c r="D408" i="17"/>
  <c r="D409" i="17"/>
  <c r="D410" i="17"/>
  <c r="D411" i="17"/>
  <c r="D412" i="17"/>
  <c r="D413" i="17"/>
  <c r="D414" i="17"/>
  <c r="D415" i="17"/>
  <c r="D416" i="17"/>
  <c r="D417" i="17"/>
  <c r="D418" i="17"/>
  <c r="D419" i="17"/>
  <c r="D420" i="17"/>
  <c r="D421" i="17"/>
  <c r="D422" i="17"/>
  <c r="D423" i="17"/>
  <c r="D424" i="17"/>
  <c r="D425" i="17"/>
  <c r="D426" i="17"/>
  <c r="D427" i="17"/>
  <c r="D428" i="17"/>
  <c r="D429" i="17"/>
  <c r="D430" i="17"/>
  <c r="D431" i="17"/>
  <c r="D432" i="17"/>
  <c r="D433" i="17"/>
  <c r="D434" i="17"/>
  <c r="D435" i="17"/>
  <c r="D436" i="17"/>
  <c r="D437" i="17"/>
  <c r="D438" i="17"/>
  <c r="D439" i="17"/>
  <c r="D440" i="17"/>
  <c r="D441" i="17"/>
  <c r="D442" i="17"/>
  <c r="D443" i="17"/>
  <c r="D444" i="17"/>
  <c r="D445" i="17"/>
  <c r="D446" i="17"/>
  <c r="D447" i="17"/>
  <c r="D448" i="17"/>
  <c r="D449" i="17"/>
  <c r="D450" i="17"/>
  <c r="D451" i="17"/>
  <c r="D452" i="17"/>
  <c r="D453" i="17"/>
  <c r="D454" i="17"/>
  <c r="D455" i="17"/>
  <c r="D456" i="17"/>
  <c r="D457" i="17"/>
  <c r="D458" i="17"/>
  <c r="D459" i="17"/>
  <c r="D460" i="17"/>
  <c r="D461" i="17"/>
  <c r="D462" i="17"/>
  <c r="D463" i="17"/>
  <c r="D464" i="17"/>
  <c r="D465" i="17"/>
  <c r="D466" i="17"/>
  <c r="D467" i="17"/>
  <c r="D468" i="17"/>
  <c r="D469" i="17"/>
  <c r="D470" i="17"/>
  <c r="D471" i="17"/>
  <c r="D472" i="17"/>
  <c r="D473" i="17"/>
  <c r="D474" i="17"/>
  <c r="D475" i="17"/>
  <c r="D476" i="17"/>
  <c r="D477" i="17"/>
  <c r="D478" i="17"/>
  <c r="D479" i="17"/>
  <c r="D480" i="17"/>
  <c r="D481" i="17"/>
  <c r="D482" i="17"/>
  <c r="D483" i="17"/>
  <c r="D484" i="17"/>
  <c r="D485" i="17"/>
  <c r="D486" i="17"/>
  <c r="D487" i="17"/>
  <c r="D488" i="17"/>
  <c r="D489" i="17"/>
  <c r="D490" i="17"/>
  <c r="D491" i="17"/>
  <c r="D492" i="17"/>
  <c r="D493" i="17"/>
  <c r="D494" i="17"/>
  <c r="D495" i="17"/>
  <c r="D496" i="17"/>
  <c r="D497" i="17"/>
  <c r="D498" i="17"/>
  <c r="D499" i="17"/>
  <c r="D500" i="17"/>
  <c r="D501" i="17"/>
  <c r="D502" i="17"/>
  <c r="D503" i="17"/>
  <c r="D504" i="17"/>
  <c r="D505" i="17"/>
  <c r="D506" i="17"/>
  <c r="D507" i="17"/>
  <c r="D508" i="17"/>
  <c r="D509" i="17"/>
  <c r="D510" i="17"/>
  <c r="D511" i="17"/>
  <c r="D512" i="17"/>
  <c r="D513" i="17"/>
  <c r="D514" i="17"/>
  <c r="D515" i="17"/>
  <c r="D516" i="17"/>
  <c r="D517" i="17"/>
  <c r="D518" i="17"/>
  <c r="D519" i="17"/>
  <c r="D520" i="17"/>
  <c r="D521" i="17"/>
  <c r="D522" i="17"/>
  <c r="D523" i="17"/>
  <c r="D524" i="17"/>
  <c r="D525" i="17"/>
  <c r="D526" i="17"/>
  <c r="D527" i="17"/>
  <c r="D528" i="17"/>
  <c r="D529" i="17"/>
  <c r="D530" i="17"/>
  <c r="D531" i="17"/>
  <c r="D532" i="17"/>
  <c r="D533" i="17"/>
  <c r="D534" i="17"/>
  <c r="D535" i="17"/>
  <c r="D536" i="17"/>
  <c r="D537" i="17"/>
  <c r="D538" i="17"/>
  <c r="D539" i="17"/>
  <c r="D540" i="17"/>
  <c r="D541" i="17"/>
  <c r="D542" i="17"/>
  <c r="D543" i="17"/>
  <c r="D544" i="17"/>
  <c r="D545" i="17"/>
  <c r="D546" i="17"/>
  <c r="D547" i="17"/>
  <c r="D548" i="17"/>
  <c r="D549" i="17"/>
  <c r="D550" i="17"/>
  <c r="D551" i="17"/>
  <c r="D552" i="17"/>
  <c r="D553" i="17"/>
  <c r="D554" i="17"/>
  <c r="D555" i="17"/>
  <c r="D6" i="17"/>
  <c r="K24" i="19" l="1"/>
  <c r="K23" i="19"/>
  <c r="K22" i="19"/>
  <c r="K21" i="19"/>
  <c r="K20" i="19"/>
  <c r="K19" i="19"/>
  <c r="K5" i="19"/>
  <c r="U569" i="11" l="1"/>
  <c r="U568" i="11"/>
  <c r="U567" i="11"/>
  <c r="U566" i="11"/>
  <c r="J558" i="11"/>
  <c r="J557" i="11"/>
  <c r="J556" i="11"/>
  <c r="Z3" i="17" l="1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09" i="17"/>
  <c r="Q110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502" i="17"/>
  <c r="Q503" i="17"/>
  <c r="Q504" i="17"/>
  <c r="Q505" i="17"/>
  <c r="Q506" i="17"/>
  <c r="Q507" i="17"/>
  <c r="Q508" i="17"/>
  <c r="Q509" i="17"/>
  <c r="Q510" i="17"/>
  <c r="Q511" i="17"/>
  <c r="Q512" i="17"/>
  <c r="Q513" i="17"/>
  <c r="Q514" i="17"/>
  <c r="Q515" i="17"/>
  <c r="Q516" i="17"/>
  <c r="Q517" i="17"/>
  <c r="Q518" i="17"/>
  <c r="Q519" i="17"/>
  <c r="Q520" i="17"/>
  <c r="Q521" i="17"/>
  <c r="Q522" i="17"/>
  <c r="Q523" i="17"/>
  <c r="Q524" i="17"/>
  <c r="Q525" i="17"/>
  <c r="Q526" i="17"/>
  <c r="Q527" i="17"/>
  <c r="Q528" i="17"/>
  <c r="Q529" i="17"/>
  <c r="Q530" i="17"/>
  <c r="Q531" i="17"/>
  <c r="Q532" i="17"/>
  <c r="Q533" i="17"/>
  <c r="Q534" i="17"/>
  <c r="Q535" i="17"/>
  <c r="Q536" i="17"/>
  <c r="Q537" i="17"/>
  <c r="Q538" i="17"/>
  <c r="Q539" i="17"/>
  <c r="Q540" i="17"/>
  <c r="Q541" i="17"/>
  <c r="Q542" i="17"/>
  <c r="Q543" i="17"/>
  <c r="Q544" i="17"/>
  <c r="Q545" i="17"/>
  <c r="Q546" i="17"/>
  <c r="Q547" i="17"/>
  <c r="Q548" i="17"/>
  <c r="Q549" i="17"/>
  <c r="Q550" i="17"/>
  <c r="Q551" i="17"/>
  <c r="Q552" i="17"/>
  <c r="Q553" i="17"/>
  <c r="Q554" i="17"/>
  <c r="Q555" i="17"/>
  <c r="Q6" i="17"/>
  <c r="W3" i="17"/>
  <c r="T3" i="17" l="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554" i="11"/>
  <c r="A555" i="11"/>
  <c r="A6" i="11"/>
  <c r="C10" i="13" l="1"/>
  <c r="D10" i="13"/>
  <c r="D11" i="13"/>
  <c r="C12" i="13"/>
  <c r="C11" i="13"/>
  <c r="D12" i="13"/>
  <c r="D13" i="13" l="1"/>
  <c r="C13" i="13"/>
</calcChain>
</file>

<file path=xl/sharedStrings.xml><?xml version="1.0" encoding="utf-8"?>
<sst xmlns="http://schemas.openxmlformats.org/spreadsheetml/2006/main" count="15310" uniqueCount="2939">
  <si>
    <t>รวมจำนวน</t>
  </si>
  <si>
    <t>ลำดับที่</t>
  </si>
  <si>
    <t>โครงการ
(ตามเอกสาร งปม.)</t>
  </si>
  <si>
    <t>ชื่อรายการ
(ทะเบียนสินทรัพย์)
GFMIS</t>
  </si>
  <si>
    <t>ค่าเสื่อมบัญชี
(บาท)</t>
  </si>
  <si>
    <t>จังหวัด
ที่ตั้งสินทรัพย์</t>
  </si>
  <si>
    <t>กรม/ประเภทรายการ</t>
  </si>
  <si>
    <t>1. กรม .................................</t>
  </si>
  <si>
    <t>2. กรม .................................</t>
  </si>
  <si>
    <t>สิ่งที่ส่งมาด้วย</t>
  </si>
  <si>
    <t>ตำแหน่ง    ..........................................................</t>
  </si>
  <si>
    <t xml:space="preserve">                วันที่ ........../ ................/ .............</t>
  </si>
  <si>
    <t xml:space="preserve">1. มีปัญหาในการจัดซื้อจัดจ้าง  </t>
  </si>
  <si>
    <t xml:space="preserve">2. มีหน่วยงานประสงค์ปกครองดูแลรักษา แต่มีเงื่อนไขค่าใช้จ่ายที่เกี่ยวเนื่องจากสินทรัพย์ (ระบุ หน่วยรับโอนและวงเงิน คชจ. เช่น ค่าเช่าย้อนหลัง ค่าซ่อม ค่าสาธารณูปโภคค้างจ่าย)   </t>
  </si>
  <si>
    <t xml:space="preserve">4. ไม่มีหน่วยรับโอน </t>
  </si>
  <si>
    <t xml:space="preserve">5. ชำรุดทรุดโทรมจนไม่อาจใช้งานตามวัตถุประสงค์ที่จัดซื้อจัดจ้าง  </t>
  </si>
  <si>
    <t>6. อื่น ๆ</t>
  </si>
  <si>
    <t>สาเหตุที่ไม่มีการใช้งานตามวัตถุประสงค์ หรือมีการใช้ประโยชน์ตามวัตถุประสงค์แต่ยังไม่มีหน่วยปกครองดูแลบำรุงรักษา</t>
  </si>
  <si>
    <t xml:space="preserve">ส่วนที่ 3 จัดทำข้อเสนอแนะ/แนวทางการแก้ไขปัญหาสินทรัพย์ที่ไม่สามารถใช้งานได้ตามวัตถุประสงค์ </t>
  </si>
  <si>
    <t>หมายเลขโทรศัพท์ …....................................</t>
  </si>
  <si>
    <t>มูลค่าปัจจุบัน ปี 2567 (บาท)</t>
  </si>
  <si>
    <t>วัตถุประสงค์ของสินทรัพย์ตามการจัดซื้อจัดจ้าง</t>
  </si>
  <si>
    <t>สถานะการดำเนินการ</t>
  </si>
  <si>
    <t>1) อยู่ระหว่างสำรวจข้อมูล/สถานภาพของสินทรัพย์</t>
  </si>
  <si>
    <t xml:space="preserve">2) อยู่ระหว่างขอตั้งงบประมาณปรับปรุง/ซ่อมแซมสินทรัพย์ </t>
  </si>
  <si>
    <t>3) ได้รับงบประมาณซ่อมแซ่ม/ปรับปรุงสินทรัพย์แล้ว อยู่ระหว่างดำเนินการ</t>
  </si>
  <si>
    <t>4) อยู่ระหว่างประสานหาหน่วยรับโอน/หน่วยรับโอนยังไม่ได้แจ้งคำตอบ</t>
  </si>
  <si>
    <t>6) มีหน่วยรับโอนแล้ว แต่มีเงื่อนไข (เช่น จ่ายค่าสาธารณูปโภค/ซ่อมแซมให้อยู่ในสภาพพร้อมใช้งาน)</t>
  </si>
  <si>
    <t xml:space="preserve">7) ไม่มีหน่วยรับโอน  (ไม่มีส่วนราชการหรือ อปท. ประสงค์รับโอน/ หาหน่วยรับโอนไม่ได้) </t>
  </si>
  <si>
    <t>(ปีงบประมาณ 2556-2566)</t>
  </si>
  <si>
    <t>4) สูญหาย</t>
  </si>
  <si>
    <t>5) มีหน่วยรับโอนแล้ว อยู่ระหว่างขั้นตอนการโอนฯ (เช่น จัดทำเอกสาร รอผู้มีอำนาจอนุมัติ)</t>
  </si>
  <si>
    <t>1. ส่วนราชการใช้ประโยชน์</t>
  </si>
  <si>
    <t>2. โอน/ส่งมอบให้หน่วยงานอื่นใช้ประโยชน์</t>
  </si>
  <si>
    <t>สภาพสินทรัพย์</t>
  </si>
  <si>
    <t>2) หมดความจำเป็น</t>
  </si>
  <si>
    <t>3) ชำรุด เสื่อมสภาพ</t>
  </si>
  <si>
    <t>1) ยังไม่สามารถใช้งานได้ตามวัตถุประสงค์/ยังไม่มีหน่วยปกครองดูแล บำรุงรักษา</t>
  </si>
  <si>
    <t>สิ่งปลูกสร้าง</t>
  </si>
  <si>
    <t>ที่ดิน - กรรมสิทธิ์ของหน่วยงาน</t>
  </si>
  <si>
    <t>ที่ดิน - ที่ราชพัสดุ</t>
  </si>
  <si>
    <t>อาคารเพื่อการพักอาศัย</t>
  </si>
  <si>
    <t>อาคารราชพัสดุ - เพื่อการพักอาศัย</t>
  </si>
  <si>
    <t>อาคารสำนักงาน</t>
  </si>
  <si>
    <t>อาคารราชพัสดุ - สำนักงาน</t>
  </si>
  <si>
    <t>อาคารเพื่อประโยชน์อื่น</t>
  </si>
  <si>
    <t>อาคารราชพัสดุ - เพื่อประโยชน์อื่น</t>
  </si>
  <si>
    <t>สิ่งปลูกสร้างที่ราชพัสดุ</t>
  </si>
  <si>
    <t>ครุภัณฑ์ไฟฟ้าและวิทยุ</t>
  </si>
  <si>
    <t>ส่วนปรับปรุงอาคาร</t>
  </si>
  <si>
    <t>ประเภทสินทรัพย์/รหัสหมวดสินทรัพย์</t>
  </si>
  <si>
    <t xml:space="preserve">1. ที่ดิน </t>
  </si>
  <si>
    <t>2. อาคาร</t>
  </si>
  <si>
    <t>3. สิ่งปลูกสร้าง</t>
  </si>
  <si>
    <t>แหล่งของเงิน</t>
  </si>
  <si>
    <t>YY11310</t>
  </si>
  <si>
    <t>YY10310</t>
  </si>
  <si>
    <t>YY26000</t>
  </si>
  <si>
    <t>YY31000</t>
  </si>
  <si>
    <t>YY41310</t>
  </si>
  <si>
    <t>YY43310</t>
  </si>
  <si>
    <t>1 กรณีงบส่วนราชการ</t>
  </si>
  <si>
    <t>2 กรณีงบกลาง</t>
  </si>
  <si>
    <t>3 กรณีเงินฝากคงคลัง</t>
  </si>
  <si>
    <t>4 กรณีเป็นสินทรัพย์บริจาค</t>
  </si>
  <si>
    <t>5 กรณีเงินกู้ในประเทศ</t>
  </si>
  <si>
    <t>5 กรณีเงินกู้ต่างประเทศ</t>
  </si>
  <si>
    <t>มูลค่าการได้มา (บาท)</t>
  </si>
  <si>
    <t>ปีที่ได้มา (โอนเป็นทุน)
(ปีงบประมาณ)
2556-2566</t>
  </si>
  <si>
    <t>(1)</t>
  </si>
  <si>
    <t>(2)</t>
  </si>
  <si>
    <t>(3)</t>
  </si>
  <si>
    <t>(4)</t>
  </si>
  <si>
    <t>(5)</t>
  </si>
  <si>
    <t>(6)</t>
  </si>
  <si>
    <t>คำอธิบาย/ตัวเลือก</t>
  </si>
  <si>
    <t>ประเภทสินทรัพย์
(1)</t>
  </si>
  <si>
    <t>ประเภทสินทรัพย์</t>
  </si>
  <si>
    <t>ที่ดินกรรมสิทธิ์ของหน่วยงาน</t>
  </si>
  <si>
    <t>ที่ดินที่ราชพัสดุ</t>
  </si>
  <si>
    <t>อาคาร</t>
  </si>
  <si>
    <t>ครุภัณฑ์</t>
  </si>
  <si>
    <t>ประเภทสินทรัพย์ย่อย</t>
  </si>
  <si>
    <t>ที่ดิน</t>
  </si>
  <si>
    <t xml:space="preserve">         </t>
  </si>
  <si>
    <t>ลงชื่อ ............................................................ ผู้รับรองข้อมูล</t>
  </si>
  <si>
    <t>ประเภทสินทรัพย์ย่อย
(2)</t>
  </si>
  <si>
    <t>แหล่งของเงิน
 (3)</t>
  </si>
  <si>
    <t>วัตถุประสงค์ของสินทรัพย์ตามการจัดซื้อจัดจ้าง (4)</t>
  </si>
  <si>
    <t>สภาพสินทรัพย์ 
(5)</t>
  </si>
  <si>
    <t>สาเหตุที่ก่อให้เกิดปัญหาสภาพสินทรัพย์
(6)</t>
  </si>
  <si>
    <t>สถานะการดำเนินการ 
(7)</t>
  </si>
  <si>
    <t>(7)</t>
  </si>
  <si>
    <t xml:space="preserve">    1. ที่ดิน</t>
  </si>
  <si>
    <t xml:space="preserve">    2. อาคาร</t>
  </si>
  <si>
    <t xml:space="preserve">    3. สิ่งปลูกสร้าง</t>
  </si>
  <si>
    <t>.
.
.</t>
  </si>
  <si>
    <t>กระทรวง...............................................</t>
  </si>
  <si>
    <t xml:space="preserve">               (...........................................................)</t>
  </si>
  <si>
    <t xml:space="preserve">ส่วนที่ 1 สรุปผลการสำรวจในภาพรวมของกรม </t>
  </si>
  <si>
    <t>ส่วนที่ 1 สรุปผลการสำรวจในภาพรวมของกระทรวง</t>
  </si>
  <si>
    <t>ประเภทรายการ</t>
  </si>
  <si>
    <t>จำนวน
(รายการ)</t>
  </si>
  <si>
    <t>มูลค่าการได้มา
(บาท)</t>
  </si>
  <si>
    <t xml:space="preserve">รายงานการตรวจสอบและประเมินผลภาคราชการ ประจำปีงบประมาณ พ.ศ. 2567 
</t>
  </si>
  <si>
    <t xml:space="preserve">ประเด็น การบริหารสินทรัพย์ของส่วนราชการ </t>
  </si>
  <si>
    <t>3. มีหน่วยงานต้องการรับโอนแต่ขอเปลี่ยนแปลงวัตถุประสงค์เดิมในการจัดหาตามโครงการ (ระบุหน่วยรับโอน และวัตถุประสงค์ที่ต้องการเปลี่ยนแปลง)</t>
  </si>
  <si>
    <t>ส่วนที่ 3 จัดทำข้อเสนอแนะ/แนวทางการแก้ไขปัญหาสินทรัพย์</t>
  </si>
  <si>
    <t xml:space="preserve">รายงานการตรวจสอบและประเมินผลภาคราชการ ประจำปีงบประมาณ พ.ศ. 2567 </t>
  </si>
  <si>
    <t xml:space="preserve">แบบ 3 การสำรวจทะเบียนรายการสินทรัพย์ที่อยู่ระหว่างการทบทวนการใช้ประโยชน์ </t>
  </si>
  <si>
    <t>ส่วนที่ 2 การวิเคราะห์ (สาเหตุ ปัญหา ข้อจำกัด)  (ตามแบบ 3 สำรวจทะเบียนสินทรัพย์)</t>
  </si>
  <si>
    <t>ส่วนที่ 2 การวิเคราะห์ (สาเหตุ ปัญหา ข้อจำกัด) ภาพรวมของกระทรวง</t>
  </si>
  <si>
    <t xml:space="preserve">ส่วนที่ 4 รูปถ่ายสินทรัพย์ประเภทอาคารและสิ่งปลูกสร้าง ที่มีมูลค่าการได้มามากกว่า 10 ล้านบาท ขึ้นไป </t>
  </si>
  <si>
    <t xml:space="preserve">ส่วนที่ 4 รูปถ่ายสินทรัพย์ประเภทอาคารและสิ่งปลูกสร้าง ที่มีมูลค่าการได้มามากกว่า  10 ล้านบาท ขึ้นไป </t>
  </si>
  <si>
    <t>สมุดบัญชี</t>
  </si>
  <si>
    <t>ชื่อสมุดบัญชี</t>
  </si>
  <si>
    <t>เลขที่บัญชี</t>
  </si>
  <si>
    <t>ชื่อบัญชี</t>
  </si>
  <si>
    <t>แหล่งเงินทุน</t>
  </si>
  <si>
    <t>รหัสหน่วยงาน</t>
  </si>
  <si>
    <t>ชื่อหน่วยงาน</t>
  </si>
  <si>
    <t>คำอธิบายรายการ</t>
  </si>
  <si>
    <t>เลขที่สินทรัพย์</t>
  </si>
  <si>
    <t>จำนวน</t>
  </si>
  <si>
    <t>อายุการใช้งาน</t>
  </si>
  <si>
    <t>มูลค่าทุน</t>
  </si>
  <si>
    <t>ปีที่ขึ้นทะเบียน</t>
  </si>
  <si>
    <t>วดปที่ได้มา</t>
  </si>
  <si>
    <t>ค่าเสื่อมราคาสะสม</t>
  </si>
  <si>
    <t>ค่าเสื่อมราคาต่อเดือน</t>
  </si>
  <si>
    <t>ค่าเสื่อมราคาประจำปี</t>
  </si>
  <si>
    <t>มูลค่าสุทธิ</t>
  </si>
  <si>
    <t>รหัสคีย์สินทรัพย์</t>
  </si>
  <si>
    <t>สถานที่ตั้ง</t>
  </si>
  <si>
    <t>A90100</t>
  </si>
  <si>
    <t>งบแผ่นดิน</t>
  </si>
  <si>
    <t>120401010002</t>
  </si>
  <si>
    <t>510701010002</t>
  </si>
  <si>
    <t>1101</t>
  </si>
  <si>
    <t>20108</t>
  </si>
  <si>
    <t>กองงานวิทยาเขตบางนา</t>
  </si>
  <si>
    <t>โรงจอดรถห้องสมุด วข.บางนา</t>
  </si>
  <si>
    <t>A9010000919</t>
  </si>
  <si>
    <t>2547</t>
  </si>
  <si>
    <t>วข.ค.2539-001</t>
  </si>
  <si>
    <t>RU07.100</t>
  </si>
  <si>
    <t>ห้องน้ำ-ห้องส้วมพร้อมล๊อกเกอร์เปลี่ยนชุดนักกีฬาชาย-หญิง  วข.บางนา</t>
  </si>
  <si>
    <t>A9010000920</t>
  </si>
  <si>
    <t>วข.ค.2538-001</t>
  </si>
  <si>
    <t>โรงจอดรถยนต์ วข.บางนา</t>
  </si>
  <si>
    <t>A9010000921</t>
  </si>
  <si>
    <t>วข.ค.2539-002</t>
  </si>
  <si>
    <t>A9010000922</t>
  </si>
  <si>
    <t>วข.ค.2539-003</t>
  </si>
  <si>
    <t>A9010000923</t>
  </si>
  <si>
    <t>วข.ค.2539-004</t>
  </si>
  <si>
    <t>20824</t>
  </si>
  <si>
    <t>สาขาวิทยบริการฯ จ.พังงา</t>
  </si>
  <si>
    <t>โรงอาหารพร้อมห้องน้ำรวม จ.พังงา</t>
  </si>
  <si>
    <t>A9010002171</t>
  </si>
  <si>
    <t>2558</t>
  </si>
  <si>
    <t>วก.พง.ค.-2558-9-1</t>
  </si>
  <si>
    <t>RU24.100</t>
  </si>
  <si>
    <t>20600</t>
  </si>
  <si>
    <t>สำนักกีฬา</t>
  </si>
  <si>
    <t>โรงพละศึกษา ยิมเนเซี่ยม 2 (GB 2) (เงินงบ 2 งบ,B2060000406)</t>
  </si>
  <si>
    <t>A9010002587</t>
  </si>
  <si>
    <t>2559</t>
  </si>
  <si>
    <t>สฬ.ค.-2559-8-1</t>
  </si>
  <si>
    <t>RU00.100</t>
  </si>
  <si>
    <t>30900</t>
  </si>
  <si>
    <t>สถาบันวิจัยสัตว์ในภูมิภาคเขตร้อน</t>
  </si>
  <si>
    <t>คอกกวางมาตรฐานพร้อมโรงเรือน จ.สุโขทัย</t>
  </si>
  <si>
    <t>A9010002958</t>
  </si>
  <si>
    <t>2560</t>
  </si>
  <si>
    <t>สวข.ค.-2560-9-31</t>
  </si>
  <si>
    <t>SKB.100</t>
  </si>
  <si>
    <t>อาคารโรงเรือนแปรรูปกวาง จ.สุโขทัย</t>
  </si>
  <si>
    <t>A9010002959</t>
  </si>
  <si>
    <t>สวข.ค.-2560-9-32</t>
  </si>
  <si>
    <t>120401010003</t>
  </si>
  <si>
    <t>510701010003</t>
  </si>
  <si>
    <t>20805</t>
  </si>
  <si>
    <t>สาขาวิทยบริการฯ จ.แพร่</t>
  </si>
  <si>
    <t>อาคารเรียนรวม จ.แพร่</t>
  </si>
  <si>
    <t>A9010000001</t>
  </si>
  <si>
    <t>วก.พร.ค-2543</t>
  </si>
  <si>
    <t>RU06.100</t>
  </si>
  <si>
    <t>10500</t>
  </si>
  <si>
    <t>คณะวิทยาศาสตร์</t>
  </si>
  <si>
    <t>อาคารปฏิบัติการ10 ชั้น คณะวิทยาศาสตร์ (SCL)</t>
  </si>
  <si>
    <t>A9010000061</t>
  </si>
  <si>
    <t>วท-ค-2537-001</t>
  </si>
  <si>
    <t>10100</t>
  </si>
  <si>
    <t>คณะนิติศาสตร์</t>
  </si>
  <si>
    <t>อาคารคณะนิติศาสตร์ สูง 5 ชั้น (LOB 2)</t>
  </si>
  <si>
    <t>A9010000073</t>
  </si>
  <si>
    <t>นต.ค-2545-001</t>
  </si>
  <si>
    <t>20500</t>
  </si>
  <si>
    <t>สำนักพิมพ์</t>
  </si>
  <si>
    <t>อาคารสำนักพิมพ์ 9 ชั้น (RPB)</t>
  </si>
  <si>
    <t>A9010000248</t>
  </si>
  <si>
    <t>สพ.ค-2543-001</t>
  </si>
  <si>
    <t>10700</t>
  </si>
  <si>
    <t>คณะเศรษฐศาสตร์</t>
  </si>
  <si>
    <t>อาคารคณะเศรษฐศาสตร์ สูง 8 ชั้น (ECB 2)</t>
  </si>
  <si>
    <t>A9010000264</t>
  </si>
  <si>
    <t>ศศ.ค.2544-105-001</t>
  </si>
  <si>
    <t>20106</t>
  </si>
  <si>
    <t>กองอาคารสถานที่</t>
  </si>
  <si>
    <t>อาคารวิทยบริการและบริหาร 7 ชั้น (AAB)</t>
  </si>
  <si>
    <t>A9010000553</t>
  </si>
  <si>
    <t>กอ.ค.-2541-001</t>
  </si>
  <si>
    <t>อาคารเอนกประสงค์สูง 7 ชั้น อาคารสวรรคโลก (SWB)</t>
  </si>
  <si>
    <t>A9010000554</t>
  </si>
  <si>
    <t>กอ.ค.-2542-001</t>
  </si>
  <si>
    <t>อาคารหอประชุมพ่อขุนรามคำแหงมหาราช (KRA)</t>
  </si>
  <si>
    <t>A9010000555</t>
  </si>
  <si>
    <t>กอ.ค.-2538-001</t>
  </si>
  <si>
    <t>อาคารเรียนรวมและปฏิบัติการ 25 ปี อาคารสุโขทัย (SKB) และ อาคารท่าชัย (TCB)</t>
  </si>
  <si>
    <t>A9010000556</t>
  </si>
  <si>
    <t>กอ.ค.-2544-001</t>
  </si>
  <si>
    <t>30100</t>
  </si>
  <si>
    <t>สถาบันคอมพิวเตอร์</t>
  </si>
  <si>
    <t>อาคารสถาบันคอมพิวเตอร์ 8 ชั้น (CIB)</t>
  </si>
  <si>
    <t>A9010000666</t>
  </si>
  <si>
    <t>สค-ค-2544-001</t>
  </si>
  <si>
    <t>อาคารหอสมุดวิทยาเขตบางนา (BLIB)</t>
  </si>
  <si>
    <t>A9010000918</t>
  </si>
  <si>
    <t>วข.ค.2537-001</t>
  </si>
  <si>
    <t>50100</t>
  </si>
  <si>
    <t>โรงเรียนสาธิตฯ(ฝ่ายมัธยม)</t>
  </si>
  <si>
    <t>อาคารโรงเรียนสาธิตมหาวิทยาลัยรามคำแหง 6 ชั้น (ฝ่ายมัธยม) (DS 1)</t>
  </si>
  <si>
    <t>A9010000929</t>
  </si>
  <si>
    <t>สธ.มร.ค-2541</t>
  </si>
  <si>
    <t>20802</t>
  </si>
  <si>
    <t>สาขาวิทยบริการฯ จ.อุทัยธานี</t>
  </si>
  <si>
    <t>อาคารเรียนและสำนักงาน จ. อุทัยธานี</t>
  </si>
  <si>
    <t>A9010000944</t>
  </si>
  <si>
    <t>วก.อน-2540-001</t>
  </si>
  <si>
    <t>RU03.100</t>
  </si>
  <si>
    <t>20804</t>
  </si>
  <si>
    <t>สาขาวิทยบริการฯ จ.นครศรีธรรมราช</t>
  </si>
  <si>
    <t>อาคารเรียนและสำนักงาน  จ.นครศรีธรรมราช ( JPB)</t>
  </si>
  <si>
    <t>A9010000945</t>
  </si>
  <si>
    <t>วก.นศ.-ค-2540-001</t>
  </si>
  <si>
    <t>RU01.100</t>
  </si>
  <si>
    <t>20801</t>
  </si>
  <si>
    <t>สาขาวิทยบริการฯ จ.ปราจีนบุรี</t>
  </si>
  <si>
    <t>อาคารเรียนและสำนักงาน จ. ปราจีนบุรี</t>
  </si>
  <si>
    <t>A9010000946</t>
  </si>
  <si>
    <t>วก.ปจ.ค-2540-001</t>
  </si>
  <si>
    <t>RU02.100</t>
  </si>
  <si>
    <t>อาคารเรียนแบบ สปช. 2/28 จ.ปราจีนบุรี</t>
  </si>
  <si>
    <t>A9010000947</t>
  </si>
  <si>
    <t>วก.ปจ.ค-2541-001</t>
  </si>
  <si>
    <t>10200</t>
  </si>
  <si>
    <t>คณะบริหารธุรกิจ</t>
  </si>
  <si>
    <t>อาคารศรีสัชชนาลัย 5 ชั้น (คณะบริหารธุรกิจ) (SSB)</t>
  </si>
  <si>
    <t>A9010000960</t>
  </si>
  <si>
    <t>2554</t>
  </si>
  <si>
    <t>บธ.ค.-2516-K-1</t>
  </si>
  <si>
    <t>20300</t>
  </si>
  <si>
    <t>สำนักหอสมุดกลาง</t>
  </si>
  <si>
    <t>อาคารสำนักหอสมุดกลาง 5 ชั้น (LIB)</t>
  </si>
  <si>
    <t>A9010000961</t>
  </si>
  <si>
    <t>สก.ค.-2517-K-2</t>
  </si>
  <si>
    <t>20102</t>
  </si>
  <si>
    <t>กองคลัง</t>
  </si>
  <si>
    <t>อาคารสำนักงานอธิการบดี 5 ชั้น (กองคลัง) (OPB)</t>
  </si>
  <si>
    <t>A9010000962</t>
  </si>
  <si>
    <t>กค.ค.-2518-K-3</t>
  </si>
  <si>
    <t>20400</t>
  </si>
  <si>
    <t>สำนักเทคโนโลยีการศึกษา</t>
  </si>
  <si>
    <t>อาคารผาเมือง 5 ชั้น (สำนักเทคโนโลยีการศึกษา) (PMB)</t>
  </si>
  <si>
    <t>A9010000963</t>
  </si>
  <si>
    <t>สท.ค.-2519-K-4</t>
  </si>
  <si>
    <t>อาคารคีรีมาส 5 ชั้น (กองอาคาร) (KMB)</t>
  </si>
  <si>
    <t>A9010000964</t>
  </si>
  <si>
    <t>กอ.ค.-2521-K-5</t>
  </si>
  <si>
    <t>อาคารกงไกรลาศ 5 ชั้น (กองอาคาร) (KLB)</t>
  </si>
  <si>
    <t>A9010000965</t>
  </si>
  <si>
    <t>กอ.ค.-2522-K-6</t>
  </si>
  <si>
    <t>อาคารศิลาบาตร 5 ชั้น (กองอาคาร) (SBB)</t>
  </si>
  <si>
    <t>A9010000966</t>
  </si>
  <si>
    <t>กอ.ค.-2523-K-7</t>
  </si>
  <si>
    <t>10400</t>
  </si>
  <si>
    <t>คณะศึกษาศาสตร์</t>
  </si>
  <si>
    <t>อาคารนครชุม 5 ชั้น (คณะศึกษาศาสตร์) (NCB)</t>
  </si>
  <si>
    <t>A9010000967</t>
  </si>
  <si>
    <t>ศษ.ค.-2525-K-8</t>
  </si>
  <si>
    <t>20807</t>
  </si>
  <si>
    <t>สาขาวิทยบริการฯ จ.นครราชสีมา</t>
  </si>
  <si>
    <t>อาคารเรียนรวมและปฏิบัติการ 3 ชั้น จ.นครราชสีมา (เงิน 2 งบ,B2080700201)</t>
  </si>
  <si>
    <t>A9010001008</t>
  </si>
  <si>
    <t>2551</t>
  </si>
  <si>
    <t>วก.นม.ค.-2551-001</t>
  </si>
  <si>
    <t>RU08.100</t>
  </si>
  <si>
    <t>20808</t>
  </si>
  <si>
    <t>สาขาวิทยบริการฯ จ.สุโขทัย</t>
  </si>
  <si>
    <t>อาคารวิจัยวิทยาศาสตร์และเทคโนโลยี 3 ชั้น จ.สุโขทัย</t>
  </si>
  <si>
    <t>A9010001199</t>
  </si>
  <si>
    <t>2552</t>
  </si>
  <si>
    <t>วก.สท.ค.-2552-8-1</t>
  </si>
  <si>
    <t>อาคารเรียนรวมและปฏิบัติการ 3 ชั้น จ.สุโขทัย</t>
  </si>
  <si>
    <t>A9010001200</t>
  </si>
  <si>
    <t>วก.สท.ค.-2552-8-2</t>
  </si>
  <si>
    <t>อาคารเรียนรวมและปฎิบัติการ 3 ชั้น จ.สุโขทัย (เงิน 2 งบ,B2080800329)</t>
  </si>
  <si>
    <t>A9010001278</t>
  </si>
  <si>
    <t>2553</t>
  </si>
  <si>
    <t>วก.สท.-ค.-07-001</t>
  </si>
  <si>
    <t>RU09.100</t>
  </si>
  <si>
    <t>10300</t>
  </si>
  <si>
    <t>คณะมนุษยศาสตร์</t>
  </si>
  <si>
    <t>อาคารเรียนรวม7ชั้น คณะมนุษยศาสตร์ อาคารศรีจุฬาลักษณ์(SLL)(เงิน 2งบ,B1030000348))</t>
  </si>
  <si>
    <t>A9010001297</t>
  </si>
  <si>
    <t>มษ.-ค-2554-001</t>
  </si>
  <si>
    <t>50200</t>
  </si>
  <si>
    <t>โรงเรียนสาธิตฯ(ฝ่ายประถม)</t>
  </si>
  <si>
    <t>อาคารอเนกประสงค์8ชั้นสาธิตมร.ฝ่ายประถม (อาคารสระหลวง SLB)(เงิน 2 งบ,B5020000735)</t>
  </si>
  <si>
    <t>A9010001388</t>
  </si>
  <si>
    <t>2555</t>
  </si>
  <si>
    <t>สธป.ค.-2555-6-อาคารเรียน</t>
  </si>
  <si>
    <t>อาคารอเนกประสงค์ จ.พังงา (เงิน2งบ,B2082400312)</t>
  </si>
  <si>
    <t>A9010002246</t>
  </si>
  <si>
    <t>วก.พง.ค.-2559-5-1(อาคาร)</t>
  </si>
  <si>
    <t>อาคารเรียนรวมปฏบัติการ 7 ชั้น (วิทยาเขตบางนา 2 หลัง)</t>
  </si>
  <si>
    <t>A9010003157</t>
  </si>
  <si>
    <t>2561</t>
  </si>
  <si>
    <t>วข.ค.-2561-12-156</t>
  </si>
  <si>
    <t>120401010004</t>
  </si>
  <si>
    <t>510701010004</t>
  </si>
  <si>
    <t>ก่อสร้างเขื่อน ค.ส.ล. หลังคณะบริหารธุรกิจ</t>
  </si>
  <si>
    <t>A9010000557</t>
  </si>
  <si>
    <t>กอ.ค.-2541-002</t>
  </si>
  <si>
    <t>ก่อสร้างอัฒจันทร์ ค.ส.ล. วข.บางนา</t>
  </si>
  <si>
    <t>A9010000924</t>
  </si>
  <si>
    <t>วข.ค.2538-002</t>
  </si>
  <si>
    <t>20813</t>
  </si>
  <si>
    <t>สาขาวิทยบริการฯ จ.หนองบัวลำภู</t>
  </si>
  <si>
    <t>รั้วสาขาวิทยบริการฯ สาขาหนองบัวลำภู (งบคลังฎีกาที่ 614/49)</t>
  </si>
  <si>
    <t>A9010000970</t>
  </si>
  <si>
    <t>2549</t>
  </si>
  <si>
    <t>วก.นภ-ค-48-0001</t>
  </si>
  <si>
    <t>RU14.100</t>
  </si>
  <si>
    <t>20809</t>
  </si>
  <si>
    <t>สาขาวิทยบริการฯ จ.ขอนแก่น</t>
  </si>
  <si>
    <t>รั้ว สาขาวิทยบริการฯ จ.ขอนแก่น (งบคลัง ฎีกาที่ 395/49 กับ 327/49)</t>
  </si>
  <si>
    <t>A9010000971</t>
  </si>
  <si>
    <t>วก.ขก.ค-48-0001</t>
  </si>
  <si>
    <t>RU10.100</t>
  </si>
  <si>
    <t>20803</t>
  </si>
  <si>
    <t>สาขาวิทยบริการฯ จ.อำนาจเจริญ</t>
  </si>
  <si>
    <t>รั้วสาขาวิทยบริการฯ จังหวัดอำนาจเจริญ (งบคลังฎีกาที่ 1365/49)</t>
  </si>
  <si>
    <t>A9010000972</t>
  </si>
  <si>
    <t>วก.อจ.-ค-2548-001</t>
  </si>
  <si>
    <t>RU04.100</t>
  </si>
  <si>
    <t>20806</t>
  </si>
  <si>
    <t>สาขาวิทยบริการฯ จ.นครพนม</t>
  </si>
  <si>
    <t>รั้วสาขาวิทยบริการฯจ.นครพนม ฎีกาที่ 961/49</t>
  </si>
  <si>
    <t>A9010000987</t>
  </si>
  <si>
    <t>วก.นพ.-ค-2548-001</t>
  </si>
  <si>
    <t>RU05.100</t>
  </si>
  <si>
    <t>รั้ว จ.พังงา</t>
  </si>
  <si>
    <t>A9010001521</t>
  </si>
  <si>
    <t>2556</t>
  </si>
  <si>
    <t>วก.พง.ค-2556-3-1</t>
  </si>
  <si>
    <t>ป้ายชื่อ มร.สาขาวิทยบริการฯ จ.พังงา</t>
  </si>
  <si>
    <t>A9010001522</t>
  </si>
  <si>
    <t>วก.พง.ค-2556-3-2</t>
  </si>
  <si>
    <t>บ่อดักไขมัน บ่อพักน้ำบำบัดน้ำเสีย อาคารสวรรคโลก</t>
  </si>
  <si>
    <t>A9010002104</t>
  </si>
  <si>
    <t>กอ.ค.-2558-3-1</t>
  </si>
  <si>
    <t>SWB.100</t>
  </si>
  <si>
    <t>หอนาฬิกา มร.</t>
  </si>
  <si>
    <t>A9010002874</t>
  </si>
  <si>
    <t>กอ.ค.-2560-8-1</t>
  </si>
  <si>
    <t>B10100</t>
  </si>
  <si>
    <t>2101</t>
  </si>
  <si>
    <t>อาคารคณะนิติศาสตร์สูง5 ชั้น (LOB)</t>
  </si>
  <si>
    <t>B1010000084</t>
  </si>
  <si>
    <t>นต.ร.-2518-R-3</t>
  </si>
  <si>
    <t>B10200</t>
  </si>
  <si>
    <t>อาคารเรียนรวมและปฎิบัติการขนาด 8 ชั้น คณะบริหารธุรกิจ (SSB 2)</t>
  </si>
  <si>
    <t>B1020000187</t>
  </si>
  <si>
    <t>บธ.ร.2553-3-001</t>
  </si>
  <si>
    <t>อาคารวิทยาการจัดการ 14 ชั้น (พิริยราม) คณะบริหารธุรกิจโครงการพิเศษ (PYB)</t>
  </si>
  <si>
    <t>B1020000242</t>
  </si>
  <si>
    <t>บธ.ร.-2554-9-1</t>
  </si>
  <si>
    <t>B10300</t>
  </si>
  <si>
    <t>อาคารคณะมนุษยศาสตร์ 5 ชั้น (HUB)</t>
  </si>
  <si>
    <t>B1030000086</t>
  </si>
  <si>
    <t>มษ.ร.-2516-R-1</t>
  </si>
  <si>
    <t>อาคารเรียนรวม7ชั้น คณะมนุษยศาสตร์ อาคารศรีจุฬาลักษณ์ (SLL)(เงิน2งบ,A9010001297)</t>
  </si>
  <si>
    <t>B1030000348</t>
  </si>
  <si>
    <t>มษ.ร.2554-006</t>
  </si>
  <si>
    <t>B10400</t>
  </si>
  <si>
    <t>อาคารคณะศึกษาศาสตร์ 5 ชั้น  (EOB)</t>
  </si>
  <si>
    <t>B1040000043</t>
  </si>
  <si>
    <t>ศษ.ร.-2517-R-2</t>
  </si>
  <si>
    <t>อาคารเรียนรวมและปฎิบัติการ 5 ชั้น คณะศึกษาศาสตร์ อาคารศรีชุม (SCB)</t>
  </si>
  <si>
    <t>B1040000108</t>
  </si>
  <si>
    <t>ศษ.ร.2546.001</t>
  </si>
  <si>
    <t>B10500</t>
  </si>
  <si>
    <t>เรือนเพาะเห็ด คณะวิทยาศาสตร์</t>
  </si>
  <si>
    <t>B1050000051</t>
  </si>
  <si>
    <t>2548</t>
  </si>
  <si>
    <t>วท.ทนก.ร.2548-001(1)</t>
  </si>
  <si>
    <t>KMB.100</t>
  </si>
  <si>
    <t>อาคารเอนกประสงค์  จ.ปราจีนบุรี</t>
  </si>
  <si>
    <t>B1050000859</t>
  </si>
  <si>
    <t>วท.ร.-2560-3-1</t>
  </si>
  <si>
    <t>อาคารคณะวิทยาศาสตร์ 6 ชั้น (SCO)</t>
  </si>
  <si>
    <t>B1050000093</t>
  </si>
  <si>
    <t>วท.ร.-2520-R-5</t>
  </si>
  <si>
    <t>B10600</t>
  </si>
  <si>
    <t>คณะรัฐศาสตร์</t>
  </si>
  <si>
    <t>10600</t>
  </si>
  <si>
    <t>อาคารคณะรัฐศาสตร์ 5 ชั้น (POB)</t>
  </si>
  <si>
    <t>B1060000092</t>
  </si>
  <si>
    <t>รศ.ร.-2521-R-9</t>
  </si>
  <si>
    <t>อาคารคณะรัฐศาสตร์ ขนาด 12 ชั้น อาคารศรีศรัทธา (SB)</t>
  </si>
  <si>
    <t>B1060000450</t>
  </si>
  <si>
    <t>รศ.ร.-2552-11-1</t>
  </si>
  <si>
    <t>B10700</t>
  </si>
  <si>
    <t>อาคารคณะเศรษฐศาสตร์ 5 ชั้น  (ECB)</t>
  </si>
  <si>
    <t>B1070000018</t>
  </si>
  <si>
    <t>ศศ.ร. 2554 - 105 - 001(*2519)</t>
  </si>
  <si>
    <t>B10800</t>
  </si>
  <si>
    <t>คณะวิศวกรรมศาสตร์</t>
  </si>
  <si>
    <t>10800</t>
  </si>
  <si>
    <t>อาคารลายสือไท 5 ชั้น คณะวิศวกรรมศาสตร์ (LTB)</t>
  </si>
  <si>
    <t>B1080000001</t>
  </si>
  <si>
    <t>วศ.ร.-2523-R-10</t>
  </si>
  <si>
    <t>B11500</t>
  </si>
  <si>
    <t>คณะธุรกิจการบริการ</t>
  </si>
  <si>
    <t>11500</t>
  </si>
  <si>
    <t>คณะธุรกิจการบริการ-รวมกับคณะบริหาร</t>
  </si>
  <si>
    <t>โรงจอดรถโครงหลังคาเหล็กพร้อมปูแผ่นเมทัลชีท คณะธุรกิจบริการ</t>
  </si>
  <si>
    <t>B1150000022</t>
  </si>
  <si>
    <t>ธบ.ร.-2559-9-2</t>
  </si>
  <si>
    <t>B20101</t>
  </si>
  <si>
    <t>กองกลาง</t>
  </si>
  <si>
    <t>20101</t>
  </si>
  <si>
    <t>สภาคณาจารย์</t>
  </si>
  <si>
    <t>B2010100008</t>
  </si>
  <si>
    <t>กก.สภค-ร-48-0006</t>
  </si>
  <si>
    <t>OPB1.301</t>
  </si>
  <si>
    <t>B20104</t>
  </si>
  <si>
    <t>กองกิจการนักศึกษา</t>
  </si>
  <si>
    <t>20104</t>
  </si>
  <si>
    <t>อาคารงานแพทย์และอนามัย 3 ชั้น (MHB)</t>
  </si>
  <si>
    <t>B2010400018</t>
  </si>
  <si>
    <t>กน.ร.-2521-R-6</t>
  </si>
  <si>
    <t>อาคารกองกิจการนักศึกษา 4 ชั้น (SAB)</t>
  </si>
  <si>
    <t>B2010400019</t>
  </si>
  <si>
    <t>กน.ร.-2521-R-8</t>
  </si>
  <si>
    <t>B20106</t>
  </si>
  <si>
    <t>สถานีไฟฟ้าย่อย มหาวิยาลัยรามคำแหง</t>
  </si>
  <si>
    <t>B2010600001</t>
  </si>
  <si>
    <t>กอ-ร-47-001</t>
  </si>
  <si>
    <t>LIB1.105</t>
  </si>
  <si>
    <t>สนามฝึกสอน Driving Golf อาคารกงไกรลาศ</t>
  </si>
  <si>
    <t>B2010600066</t>
  </si>
  <si>
    <t>กอ-ร-47-102</t>
  </si>
  <si>
    <t>KLB.100</t>
  </si>
  <si>
    <t>โรงล้างและเก็บภาชนะ (อาคารนพมาศ)</t>
  </si>
  <si>
    <t>B2010600932</t>
  </si>
  <si>
    <t>กอ.ร.-2554-9-1</t>
  </si>
  <si>
    <t>อาคารจอดรถและอเนกประสงค์ ขนาด 6 ชั้น ( CPB )</t>
  </si>
  <si>
    <t>B2010600958</t>
  </si>
  <si>
    <t>กอ.ร.-2556-004</t>
  </si>
  <si>
    <t>ซุ้มที่พักนักศึกษา</t>
  </si>
  <si>
    <t>B2010601040</t>
  </si>
  <si>
    <t>กอ.ร.2558-156</t>
  </si>
  <si>
    <t>B2010601041</t>
  </si>
  <si>
    <t>กอ.ร.2558-157</t>
  </si>
  <si>
    <t>B2010601042</t>
  </si>
  <si>
    <t>กอ.ร.2558-158</t>
  </si>
  <si>
    <t>B2010601043</t>
  </si>
  <si>
    <t>กอ.ร.2558-159</t>
  </si>
  <si>
    <t>B2010601044</t>
  </si>
  <si>
    <t>กอ.ร.2558-160</t>
  </si>
  <si>
    <t>B2010601045</t>
  </si>
  <si>
    <t>กอ.ร.2558-161</t>
  </si>
  <si>
    <t>B2010601046</t>
  </si>
  <si>
    <t>กอ.ร.2558-162</t>
  </si>
  <si>
    <t>B2010601047</t>
  </si>
  <si>
    <t>กอ.ร.2558-163</t>
  </si>
  <si>
    <t>B2010601048</t>
  </si>
  <si>
    <t>กอ.ร.2558-164</t>
  </si>
  <si>
    <t>B2010601049</t>
  </si>
  <si>
    <t>กอ.ร.2558-165</t>
  </si>
  <si>
    <t>B2010601050</t>
  </si>
  <si>
    <t>กอ.ร.2558-166</t>
  </si>
  <si>
    <t>B2010601051</t>
  </si>
  <si>
    <t>กอ.ร.2558-167</t>
  </si>
  <si>
    <t>B2010601052</t>
  </si>
  <si>
    <t>กอ.ร.2558-168</t>
  </si>
  <si>
    <t>B2010601053</t>
  </si>
  <si>
    <t>กอ.ร.2558-169</t>
  </si>
  <si>
    <t>B2010601054</t>
  </si>
  <si>
    <t>กอ.ร.2558-170</t>
  </si>
  <si>
    <t>B2010601055</t>
  </si>
  <si>
    <t>กอ.ร.2558-171</t>
  </si>
  <si>
    <t>B2010601056</t>
  </si>
  <si>
    <t>กอ.ร.2558-172</t>
  </si>
  <si>
    <t>B2010601057</t>
  </si>
  <si>
    <t>กอ.ร.2558-173</t>
  </si>
  <si>
    <t>B2010601058</t>
  </si>
  <si>
    <t>กอ.ร.2558-174</t>
  </si>
  <si>
    <t>B2010601059</t>
  </si>
  <si>
    <t>กอ.ร.2558-175</t>
  </si>
  <si>
    <t>ซุ้มรอบสระน้ำ</t>
  </si>
  <si>
    <t>B2010601242</t>
  </si>
  <si>
    <t>กอ.ร.2559-002</t>
  </si>
  <si>
    <t>B2010601243</t>
  </si>
  <si>
    <t>กอ.ร.2559-003</t>
  </si>
  <si>
    <t>B2010601244</t>
  </si>
  <si>
    <t>กอ.ร.2559-004</t>
  </si>
  <si>
    <t>B2010601245</t>
  </si>
  <si>
    <t>กอ.ร.2559-005</t>
  </si>
  <si>
    <t>B2010601246</t>
  </si>
  <si>
    <t>กอ.ร.2559-006</t>
  </si>
  <si>
    <t>B2010601247</t>
  </si>
  <si>
    <t>กอ.ร.2559-007</t>
  </si>
  <si>
    <t>B2010601248</t>
  </si>
  <si>
    <t>กอ.ร.2559-008</t>
  </si>
  <si>
    <t>B2010601249</t>
  </si>
  <si>
    <t>กอ.ร.2559-009</t>
  </si>
  <si>
    <t>B2010601250</t>
  </si>
  <si>
    <t>กอ.ร.2559-010</t>
  </si>
  <si>
    <t>B2010601251</t>
  </si>
  <si>
    <t>กอ.ร.2559-011</t>
  </si>
  <si>
    <t>B2010601252</t>
  </si>
  <si>
    <t>กอ.ร.2559-012</t>
  </si>
  <si>
    <t>B2010601253</t>
  </si>
  <si>
    <t>กอ.ร.2559-013</t>
  </si>
  <si>
    <t>B2010601254</t>
  </si>
  <si>
    <t>กอ.ร.2559-014</t>
  </si>
  <si>
    <t>B2010601255</t>
  </si>
  <si>
    <t>กอ.ร.2559-015</t>
  </si>
  <si>
    <t>B2010601256</t>
  </si>
  <si>
    <t>กอ.ร.2559-016</t>
  </si>
  <si>
    <t>B2010601257</t>
  </si>
  <si>
    <t>กอ.ร.2559-017</t>
  </si>
  <si>
    <t>B2010601258</t>
  </si>
  <si>
    <t>กอ.ร.2559-018</t>
  </si>
  <si>
    <t>B2010601259</t>
  </si>
  <si>
    <t>กอ.ร.2559-019</t>
  </si>
  <si>
    <t>B2010601260</t>
  </si>
  <si>
    <t>กอ.ร.2559-020</t>
  </si>
  <si>
    <t>B2010601261</t>
  </si>
  <si>
    <t>กอ.ร.2559-021</t>
  </si>
  <si>
    <t>B2010601262</t>
  </si>
  <si>
    <t>กอ.ร.2559-022</t>
  </si>
  <si>
    <t>B2010601263</t>
  </si>
  <si>
    <t>กอ.ร.2559-023</t>
  </si>
  <si>
    <t>B2010601264</t>
  </si>
  <si>
    <t>กอ.ร.2559-024</t>
  </si>
  <si>
    <t>B2010601265</t>
  </si>
  <si>
    <t>กอ.ร.2559-025</t>
  </si>
  <si>
    <t>B2010601266</t>
  </si>
  <si>
    <t>กอ.ร.2559-026</t>
  </si>
  <si>
    <t>B2010601267</t>
  </si>
  <si>
    <t>กอ.ร.2559-027</t>
  </si>
  <si>
    <t>B2010601268</t>
  </si>
  <si>
    <t>กอ.ร.2559-028</t>
  </si>
  <si>
    <t>B2010601269</t>
  </si>
  <si>
    <t>กอ.ร.2559-029</t>
  </si>
  <si>
    <t>B2010601270</t>
  </si>
  <si>
    <t>กอ.ร.2559-030</t>
  </si>
  <si>
    <t>B2010601271</t>
  </si>
  <si>
    <t>กอ.ร.2559-031</t>
  </si>
  <si>
    <t>B2010601272</t>
  </si>
  <si>
    <t>กอ.ร.2559-032</t>
  </si>
  <si>
    <t>B2010601273</t>
  </si>
  <si>
    <t>กอ.ร.2559-033</t>
  </si>
  <si>
    <t>B2010601274</t>
  </si>
  <si>
    <t>กอ.ร.2559-034</t>
  </si>
  <si>
    <t>B2010601275</t>
  </si>
  <si>
    <t>กอ.ร.2559-035</t>
  </si>
  <si>
    <t>B2010601276</t>
  </si>
  <si>
    <t>กอ.ร.2559-036</t>
  </si>
  <si>
    <t>B2010601277</t>
  </si>
  <si>
    <t>กอ.ร.2559-037</t>
  </si>
  <si>
    <t>B2010601278</t>
  </si>
  <si>
    <t>กอ.ร.2559-038</t>
  </si>
  <si>
    <t>B2010601279</t>
  </si>
  <si>
    <t>กอ.ร.2559-039</t>
  </si>
  <si>
    <t>B2010601280</t>
  </si>
  <si>
    <t>กอ.ร.2559-040</t>
  </si>
  <si>
    <t>B2010601281</t>
  </si>
  <si>
    <t>กอ.ร.2559-041</t>
  </si>
  <si>
    <t>B2010601282</t>
  </si>
  <si>
    <t>กอ.ร.2559-042</t>
  </si>
  <si>
    <t>B2010601283</t>
  </si>
  <si>
    <t>กอ.ร.2559-043</t>
  </si>
  <si>
    <t>B2010601284</t>
  </si>
  <si>
    <t>กอ.ร.2559-044</t>
  </si>
  <si>
    <t>B2010601285</t>
  </si>
  <si>
    <t>กอ.ร.2559-045</t>
  </si>
  <si>
    <t>B2010601286</t>
  </si>
  <si>
    <t>กอ.ร.2559-046</t>
  </si>
  <si>
    <t>B2010601287</t>
  </si>
  <si>
    <t>กอ.ร.2559-047</t>
  </si>
  <si>
    <t>B2010601288</t>
  </si>
  <si>
    <t>กอ.ร.2559-048</t>
  </si>
  <si>
    <t>B2010601289</t>
  </si>
  <si>
    <t>กอ.ร.2559-049</t>
  </si>
  <si>
    <t>B2010601290</t>
  </si>
  <si>
    <t>กอ.ร.2559-050</t>
  </si>
  <si>
    <t>B2010601291</t>
  </si>
  <si>
    <t>กอ.ร.2559-051</t>
  </si>
  <si>
    <t>B2010601292</t>
  </si>
  <si>
    <t>กอ.ร.2559-052</t>
  </si>
  <si>
    <t>B2010601293</t>
  </si>
  <si>
    <t>กอ.ร.-2559-9-52</t>
  </si>
  <si>
    <t>B2010601294</t>
  </si>
  <si>
    <t>กอ.ร.2559-054</t>
  </si>
  <si>
    <t>B2010601295</t>
  </si>
  <si>
    <t>กอ.ร.2559-055</t>
  </si>
  <si>
    <t>B2010601296</t>
  </si>
  <si>
    <t>กอ.ร.2559-056</t>
  </si>
  <si>
    <t>B2010601297</t>
  </si>
  <si>
    <t>กอ.ร.2559-057</t>
  </si>
  <si>
    <t>B2010601298</t>
  </si>
  <si>
    <t>กอ.ร.2559-058</t>
  </si>
  <si>
    <t>B2010601299</t>
  </si>
  <si>
    <t>กอ.ร.2559-059</t>
  </si>
  <si>
    <t>B2010601300</t>
  </si>
  <si>
    <t>กอ.ร.2559-060</t>
  </si>
  <si>
    <t>B2010601301</t>
  </si>
  <si>
    <t>กอ.ร.2559-061</t>
  </si>
  <si>
    <t>โรงเพาะชำ (กองอาคารสถานที่)</t>
  </si>
  <si>
    <t>B2010601421</t>
  </si>
  <si>
    <t>กอ-ร-2560-015</t>
  </si>
  <si>
    <t>BPD.0000</t>
  </si>
  <si>
    <t>โรงอาหารหลังสนามกีฬากลาง</t>
  </si>
  <si>
    <t>B2010601749</t>
  </si>
  <si>
    <t>2564</t>
  </si>
  <si>
    <t>กอ.ร.-2564-2-16</t>
  </si>
  <si>
    <t>อาคารเวียงคำ 5 ชั้น (กองอาคาร) (VKB)</t>
  </si>
  <si>
    <t>B2010600094</t>
  </si>
  <si>
    <t>กอ.ร.-2532-R-11</t>
  </si>
  <si>
    <t>อาคารเวียงผา 5 ชั้น (กองอาคาร) (VPB)</t>
  </si>
  <si>
    <t>B2010600095</t>
  </si>
  <si>
    <t>กอ.ร.-2532-R-12</t>
  </si>
  <si>
    <t>อาคารวิทยบริการบริหารขนาด 5 ชั้น (กองอาคาร) อาคารเบกพล (BPB)</t>
  </si>
  <si>
    <t>B2010600712</t>
  </si>
  <si>
    <t>กอ-ร-2551-1</t>
  </si>
  <si>
    <t>อาคารเอกศาสตร์</t>
  </si>
  <si>
    <t>B2010600731</t>
  </si>
  <si>
    <t>กอ.-ร-2551</t>
  </si>
  <si>
    <t>อาคารเรียนรวมและโรงอาหาร 5 ชั้น อาคารนพมาศ (NMB)</t>
  </si>
  <si>
    <t>B2010600871</t>
  </si>
  <si>
    <t>กอ-ร-52-NMB-1</t>
  </si>
  <si>
    <t>อาคารรัตนธาร (RTB)</t>
  </si>
  <si>
    <t>B2010602006</t>
  </si>
  <si>
    <t>2566</t>
  </si>
  <si>
    <t>กอ.ร.-2566-อาคารรัตนธาร</t>
  </si>
  <si>
    <t>อาคารเอ็นบี14 (NB14)</t>
  </si>
  <si>
    <t>B2010602007</t>
  </si>
  <si>
    <t>กอ.ร.-2566-อาคารเอ็นบี14</t>
  </si>
  <si>
    <t>อาคารศรีอักษร SAS</t>
  </si>
  <si>
    <t>B2010602008</t>
  </si>
  <si>
    <t>กอ.ร.-2566-อาคารศรีอักษร</t>
  </si>
  <si>
    <t>ซุ้มที่พักนักศึกษาพร้อมม้านั่ง</t>
  </si>
  <si>
    <t>B2010601468</t>
  </si>
  <si>
    <t>2562</t>
  </si>
  <si>
    <t>กอ.ร.-2562-085</t>
  </si>
  <si>
    <t>PSA.100</t>
  </si>
  <si>
    <t>B2010601469</t>
  </si>
  <si>
    <t>กอ.ร.-2562-4-6</t>
  </si>
  <si>
    <t>B2010601470</t>
  </si>
  <si>
    <t>กอ.ร.-2562-087</t>
  </si>
  <si>
    <t>B2010601471</t>
  </si>
  <si>
    <t>กอ.ร.-2562-088</t>
  </si>
  <si>
    <t>B2010601472</t>
  </si>
  <si>
    <t>กอ.ร.-2562-089</t>
  </si>
  <si>
    <t>B2010601473</t>
  </si>
  <si>
    <t>กอ.ร.-2562-090</t>
  </si>
  <si>
    <t>B2010601474</t>
  </si>
  <si>
    <t>กอ.ร.-2562-091</t>
  </si>
  <si>
    <t>B2010601475</t>
  </si>
  <si>
    <t>กอ.ร.-2562-092</t>
  </si>
  <si>
    <t>B2010601476</t>
  </si>
  <si>
    <t>กอ.ร.-2562-093</t>
  </si>
  <si>
    <t>B2010601477</t>
  </si>
  <si>
    <t>กอ.ร.-2562-094</t>
  </si>
  <si>
    <t>B2010601478</t>
  </si>
  <si>
    <t>กอ.ร.-2562-095</t>
  </si>
  <si>
    <t>B2010601479</t>
  </si>
  <si>
    <t>กอ.ร.-2562-096</t>
  </si>
  <si>
    <t>B2010601480</t>
  </si>
  <si>
    <t>กอ.ร.-2562-097</t>
  </si>
  <si>
    <t>B2010601481</t>
  </si>
  <si>
    <t>กอ.ร.-2562-098</t>
  </si>
  <si>
    <t>B2010601482</t>
  </si>
  <si>
    <t>กอ.ร.-2562-099</t>
  </si>
  <si>
    <t>B2010601483</t>
  </si>
  <si>
    <t>กอ.ร.2562-100</t>
  </si>
  <si>
    <t>B2010601484</t>
  </si>
  <si>
    <t>กอ.ร.-2562-101</t>
  </si>
  <si>
    <t>B2010601485</t>
  </si>
  <si>
    <t>กอ.ร.-2562-102</t>
  </si>
  <si>
    <t>B2010601486</t>
  </si>
  <si>
    <t>กอ.ร.-2562-103</t>
  </si>
  <si>
    <t>B2010601487</t>
  </si>
  <si>
    <t>กอ.ร.2562-104</t>
  </si>
  <si>
    <t>B2010601488</t>
  </si>
  <si>
    <t>กอ.ร.-2562-105</t>
  </si>
  <si>
    <t>B2010601489</t>
  </si>
  <si>
    <t>กอ.ร.-2562-106</t>
  </si>
  <si>
    <t>B2010601490</t>
  </si>
  <si>
    <t>กอ.ร-2562-107</t>
  </si>
  <si>
    <t>B2010601491</t>
  </si>
  <si>
    <t>กอ.ร.-2562-108</t>
  </si>
  <si>
    <t>B2010601492</t>
  </si>
  <si>
    <t>กอ.ร.-2562-109</t>
  </si>
  <si>
    <t>B2010601493</t>
  </si>
  <si>
    <t>กอ.ร.-2562-110</t>
  </si>
  <si>
    <t>B2010601494</t>
  </si>
  <si>
    <t>กอ.ร.-2562-111</t>
  </si>
  <si>
    <t>B2010601495</t>
  </si>
  <si>
    <t>กอ.ร.-2562-112</t>
  </si>
  <si>
    <t>B2010601496</t>
  </si>
  <si>
    <t>กอ.ร.-2562-113</t>
  </si>
  <si>
    <t>B2010601497</t>
  </si>
  <si>
    <t>กอ.ร.-2562-114</t>
  </si>
  <si>
    <t>B2010601498</t>
  </si>
  <si>
    <t>กอ.ร.-2562-115</t>
  </si>
  <si>
    <t>B2010601499</t>
  </si>
  <si>
    <t>กอ.ร.-2562-116</t>
  </si>
  <si>
    <t>B2010601500</t>
  </si>
  <si>
    <t>กอ.ร.-2562-117</t>
  </si>
  <si>
    <t>B2010601501</t>
  </si>
  <si>
    <t>กอ.ร.-2562-118</t>
  </si>
  <si>
    <t>B2010601502</t>
  </si>
  <si>
    <t>กอ.ร.-2562-119</t>
  </si>
  <si>
    <t>B2010601503</t>
  </si>
  <si>
    <t>กอ.ร.-2562-120</t>
  </si>
  <si>
    <t>B2010601504</t>
  </si>
  <si>
    <t>กอ.ร.-2562-121</t>
  </si>
  <si>
    <t>B2010601505</t>
  </si>
  <si>
    <t>กอ.ร.-2562-122</t>
  </si>
  <si>
    <t>B2010601506</t>
  </si>
  <si>
    <t>กอ.ร.-2562-123</t>
  </si>
  <si>
    <t>B2010601507</t>
  </si>
  <si>
    <t>กอ.ร.-2562-124</t>
  </si>
  <si>
    <t>B2010601508</t>
  </si>
  <si>
    <t>กอ.ร.-2562-125</t>
  </si>
  <si>
    <t>B2010601509</t>
  </si>
  <si>
    <t>กอ.ร.-2562-126</t>
  </si>
  <si>
    <t>B2010601510</t>
  </si>
  <si>
    <t>กอ.ร.-2562-127</t>
  </si>
  <si>
    <t>B2010601511</t>
  </si>
  <si>
    <t>กอ.ร.-2562-128</t>
  </si>
  <si>
    <t>B2010601512</t>
  </si>
  <si>
    <t>กอ.ร.2562-129</t>
  </si>
  <si>
    <t>B2010601513</t>
  </si>
  <si>
    <t>กอ.ร.-2562-130</t>
  </si>
  <si>
    <t>B2010601514</t>
  </si>
  <si>
    <t>กอ.ร.-2562-131</t>
  </si>
  <si>
    <t>B2010601515</t>
  </si>
  <si>
    <t>กอ.ร.-2562-132</t>
  </si>
  <si>
    <t>B2010601516</t>
  </si>
  <si>
    <t>กอ.ร.-2562-133</t>
  </si>
  <si>
    <t>B2010601517</t>
  </si>
  <si>
    <t>กอ.ร.-2562-134</t>
  </si>
  <si>
    <t>B2010601518</t>
  </si>
  <si>
    <t>กอ.ร.-2562-135</t>
  </si>
  <si>
    <t>B2010601519</t>
  </si>
  <si>
    <t>กอ.ร.2562-136</t>
  </si>
  <si>
    <t>B2010601520</t>
  </si>
  <si>
    <t>กอ.ร.-2562-137</t>
  </si>
  <si>
    <t>B2010601521</t>
  </si>
  <si>
    <t>กอ.ร.-2562-138</t>
  </si>
  <si>
    <t>B2010601522</t>
  </si>
  <si>
    <t>กอ.ร.-2562-139</t>
  </si>
  <si>
    <t>B2010601523</t>
  </si>
  <si>
    <t>กอ.ร.-2562-140</t>
  </si>
  <si>
    <t>B2010601524</t>
  </si>
  <si>
    <t>กอ.ร.-2562-142</t>
  </si>
  <si>
    <t>B2010601525</t>
  </si>
  <si>
    <t>กอ.ร.-2562-143</t>
  </si>
  <si>
    <t>B2010601526</t>
  </si>
  <si>
    <t>กอ.ร.-2562-144</t>
  </si>
  <si>
    <t>B2010601527</t>
  </si>
  <si>
    <t>กอ.ร.-2562-145</t>
  </si>
  <si>
    <t>พระที่นั่งไอศวรรย์ทิพยอาสน์จำลอง (หอพระ)</t>
  </si>
  <si>
    <t>B2010601733</t>
  </si>
  <si>
    <t>กอ.ร.-2564-1-5</t>
  </si>
  <si>
    <t>ซุ้มที่พักนักศึกษา ขนาด 6.50x300 รอบอาคารศิลาบาตร(SBB)</t>
  </si>
  <si>
    <t>B2010601734</t>
  </si>
  <si>
    <t>กอ.ร.-2564-2-1</t>
  </si>
  <si>
    <t>B2010601735</t>
  </si>
  <si>
    <t>กอ.ร.-2564-2-2</t>
  </si>
  <si>
    <t>B2010601736</t>
  </si>
  <si>
    <t>กอ.ร.-2564-2-3</t>
  </si>
  <si>
    <t>B2010601737</t>
  </si>
  <si>
    <t>กอ.ร.-2564-2-4</t>
  </si>
  <si>
    <t>B2010601738</t>
  </si>
  <si>
    <t>กอ.ร.-2564-2-5</t>
  </si>
  <si>
    <t>B2010601739</t>
  </si>
  <si>
    <t>กอ.ร.-2564-2-6</t>
  </si>
  <si>
    <t>B2010601740</t>
  </si>
  <si>
    <t>กอ.ร.-2564-2-7</t>
  </si>
  <si>
    <t>B2010601741</t>
  </si>
  <si>
    <t>กอ.ร.-2564-2-8</t>
  </si>
  <si>
    <t>B2010601742</t>
  </si>
  <si>
    <t>กอ.ร.-2564-2-9</t>
  </si>
  <si>
    <t>B2010601743</t>
  </si>
  <si>
    <t>กอ.ร.-2564-2-10</t>
  </si>
  <si>
    <t>B2010601744</t>
  </si>
  <si>
    <t>กอ.ร.-2564-2-11</t>
  </si>
  <si>
    <t>B2010601745</t>
  </si>
  <si>
    <t>กอ.ร.-2564-2-12</t>
  </si>
  <si>
    <t>B2010601746</t>
  </si>
  <si>
    <t>กอ.ร.-2564-2-13</t>
  </si>
  <si>
    <t>B2010601747</t>
  </si>
  <si>
    <t>กอ.ร.-2564-2-14</t>
  </si>
  <si>
    <t>B2010601748</t>
  </si>
  <si>
    <t>กอ.ร.-2564-2-15</t>
  </si>
  <si>
    <t>B20108</t>
  </si>
  <si>
    <t>ห้องน้ำรวม 1 หลัง วิทยาเขตบางนา</t>
  </si>
  <si>
    <t>B2010800637</t>
  </si>
  <si>
    <t>วข.ร.-2564-2-1</t>
  </si>
  <si>
    <t>ซุ้มที่พักนักศึกษา พร้อมม้านั่ง</t>
  </si>
  <si>
    <t>B2010800638</t>
  </si>
  <si>
    <t>2565</t>
  </si>
  <si>
    <t>วข.ร.-2565-1-1</t>
  </si>
  <si>
    <t>B2010800639</t>
  </si>
  <si>
    <t>วข.ร.-2563-4-2</t>
  </si>
  <si>
    <t>B2010800640</t>
  </si>
  <si>
    <t>วข.ร.-2563-4-3</t>
  </si>
  <si>
    <t>B2010800641</t>
  </si>
  <si>
    <t>วข.ร.-2563-4-4</t>
  </si>
  <si>
    <t>B2010800642</t>
  </si>
  <si>
    <t>วข.ร.-2563-4-5</t>
  </si>
  <si>
    <t>B2010800643</t>
  </si>
  <si>
    <t>วข.ร.-2563-4-6</t>
  </si>
  <si>
    <t>B2010800644</t>
  </si>
  <si>
    <t>วข.ร.-2563-4-7</t>
  </si>
  <si>
    <t>B2010800645</t>
  </si>
  <si>
    <t>วข.ร.-2563-4-8</t>
  </si>
  <si>
    <t>B2010800646</t>
  </si>
  <si>
    <t>วข.ร.-2563-4-9</t>
  </si>
  <si>
    <t>B2010800647</t>
  </si>
  <si>
    <t>วข.ร.-2563-4-10</t>
  </si>
  <si>
    <t>B2010800648</t>
  </si>
  <si>
    <t>วข.ร.-2563-4-11</t>
  </si>
  <si>
    <t>B2010800649</t>
  </si>
  <si>
    <t>วข.ร.-2563-4-12</t>
  </si>
  <si>
    <t>B2010800650</t>
  </si>
  <si>
    <t>วข.ร.-2563-4-13</t>
  </si>
  <si>
    <t>B2010800651</t>
  </si>
  <si>
    <t>วข.ร.-2563-4-14</t>
  </si>
  <si>
    <t>B2010800652</t>
  </si>
  <si>
    <t>วข.ร.-2563-4-15</t>
  </si>
  <si>
    <t>B2010800653</t>
  </si>
  <si>
    <t>วข.ร.-2563-4-16</t>
  </si>
  <si>
    <t>โรงอาหารพร้อมห้องน้ำ วิทยาเขตบางนา</t>
  </si>
  <si>
    <t>B2010800703</t>
  </si>
  <si>
    <t>วข.ร.-2565-6-โรงอาหาร</t>
  </si>
  <si>
    <t>อาคารอำนวยการ ขนาด 5 ชั้น (วิทยาเขตบางนา)</t>
  </si>
  <si>
    <t>B2010800197</t>
  </si>
  <si>
    <t>วข.ร-2552-8-1</t>
  </si>
  <si>
    <t>อาคารเรียนรวม 7 ชั้น (วิทยาเขตบางนา)</t>
  </si>
  <si>
    <t>B2010800547</t>
  </si>
  <si>
    <t>วข.ร.-2561-12-1</t>
  </si>
  <si>
    <t>รั้ว มร.วิทยาเขตบางนา</t>
  </si>
  <si>
    <t>B2010800013</t>
  </si>
  <si>
    <t>วข-ร-/48/-01</t>
  </si>
  <si>
    <t>B20200</t>
  </si>
  <si>
    <t>สวป.</t>
  </si>
  <si>
    <t>20200</t>
  </si>
  <si>
    <t>สำนักบริการทางวิชาการและทดสอบประเมินผล</t>
  </si>
  <si>
    <t>อาคารสำนักบริการทางวิชาการและทดสอบประเมินผล 7ชั้น อาคารสวป. (AOB)</t>
  </si>
  <si>
    <t>B2020000120</t>
  </si>
  <si>
    <t>สวป.ร.-2521-R-7</t>
  </si>
  <si>
    <t>B20600</t>
  </si>
  <si>
    <t>อัฒจันทร์สนามกีฬา</t>
  </si>
  <si>
    <t>B2060000001</t>
  </si>
  <si>
    <t>สฬ.ร-2547-001</t>
  </si>
  <si>
    <t>อัฒจันทร์สนามกีฬากลางด้านตะวันออก</t>
  </si>
  <si>
    <t>B2060000004</t>
  </si>
  <si>
    <t>สฬ.ร.2548-5110-001</t>
  </si>
  <si>
    <t>อาคารยิมเนเซียมเอนกประสงค์ขนาด 3 ชั้น ( SOB )</t>
  </si>
  <si>
    <t>B2060000049</t>
  </si>
  <si>
    <t>สฬ.-ร-2547-001</t>
  </si>
  <si>
    <t>โรงพละศึกษา ยิมเนเซี่ยม 2 ( GB2 ) (เงิน 2 งบ,A9010002587)</t>
  </si>
  <si>
    <t>B2060000406</t>
  </si>
  <si>
    <t>สฬ.ร.-2559-9-1</t>
  </si>
  <si>
    <t>สนามเปตอง</t>
  </si>
  <si>
    <t>B2060000012</t>
  </si>
  <si>
    <t>สฬ.บ.ร. 2548-400-001</t>
  </si>
  <si>
    <t>B20801</t>
  </si>
  <si>
    <t>ถนนภายในสาขาฯจ.ปราจีนบุรี</t>
  </si>
  <si>
    <t>B2080100042</t>
  </si>
  <si>
    <t>วก.ปจ.-ร-49-001</t>
  </si>
  <si>
    <t>120401019002</t>
  </si>
  <si>
    <t>อาคารเพื่อประโยชน์อื่น ยกยอด</t>
  </si>
  <si>
    <t>โรงอาหาร</t>
  </si>
  <si>
    <t>B2080100282</t>
  </si>
  <si>
    <t>2563</t>
  </si>
  <si>
    <t>วก.ปจ.ร.2543-01</t>
  </si>
  <si>
    <t>120401019004</t>
  </si>
  <si>
    <t>สิ่งปลูกสร้าง ยกยอด</t>
  </si>
  <si>
    <t>2103</t>
  </si>
  <si>
    <t>พระบรมรูปหล่อพ่อขุนรามคำแหง</t>
  </si>
  <si>
    <t>B2080100283</t>
  </si>
  <si>
    <t>วก.ปจ.บ.2545-01</t>
  </si>
  <si>
    <t>B20802</t>
  </si>
  <si>
    <t>ห้องน้ำรวม จ.อุทัยธานี</t>
  </si>
  <si>
    <t>B2080200316</t>
  </si>
  <si>
    <t>วก.อน.ร.-2559-12-1</t>
  </si>
  <si>
    <t>B2080200345</t>
  </si>
  <si>
    <t>วก.อน.ร.2543-01</t>
  </si>
  <si>
    <t>ศาลาพ่อขุนรามคำแหงมหาราช</t>
  </si>
  <si>
    <t>B2080200346</t>
  </si>
  <si>
    <t>วก.อน.บ.2544-01</t>
  </si>
  <si>
    <t>B2080200349</t>
  </si>
  <si>
    <t>วก.อน.บ.2541-01</t>
  </si>
  <si>
    <t>B2080200350</t>
  </si>
  <si>
    <t>วก.อน.บ.2541-02</t>
  </si>
  <si>
    <t>B2080200351</t>
  </si>
  <si>
    <t>วก.อน.บ.2541-03</t>
  </si>
  <si>
    <t>B2080200354</t>
  </si>
  <si>
    <t>วก.อน.บ.2544-03</t>
  </si>
  <si>
    <t>B2080200355</t>
  </si>
  <si>
    <t>วก.อน.บ.2544-04</t>
  </si>
  <si>
    <t>120401019003</t>
  </si>
  <si>
    <t>อาคารสำนักงาน ยกยอด</t>
  </si>
  <si>
    <t>อาคารเรียนรวม 1</t>
  </si>
  <si>
    <t>B2080200343</t>
  </si>
  <si>
    <t>วก.อน.บ.2539-01</t>
  </si>
  <si>
    <t>อาคารเรียนรวม 3</t>
  </si>
  <si>
    <t>B2080200344</t>
  </si>
  <si>
    <t>วก.อน.บ.2540-01</t>
  </si>
  <si>
    <t>ป้อมยาม ขนาด 9 ตารางเมตร</t>
  </si>
  <si>
    <t>B2080200347</t>
  </si>
  <si>
    <t>วก.อน.บ.2548-01</t>
  </si>
  <si>
    <t>ป้ายชื่อมหาวิทยาลัยรามคำแหง</t>
  </si>
  <si>
    <t>B2080200348</t>
  </si>
  <si>
    <t>ถนนคอนกรีตทางเข้าอาคาร 1 พร้อมเสาธง</t>
  </si>
  <si>
    <t>B2080200352</t>
  </si>
  <si>
    <t>วก.อน.บ.2543-02</t>
  </si>
  <si>
    <t>หลักศิลาจารึก ติดแผ่นแกรนิต</t>
  </si>
  <si>
    <t>B2080200353</t>
  </si>
  <si>
    <t>วก.อน.บ.2544-02</t>
  </si>
  <si>
    <t>ถังเก็บน้ำ คอนกรีต ขนาด 10,000 ลูกบาศก์ลิตร</t>
  </si>
  <si>
    <t>B2080200356</t>
  </si>
  <si>
    <t>วก.อน.บ.2545-01</t>
  </si>
  <si>
    <t>ป้ายประชาสัมพันธ์ (หน้ามหาวิทยาลัย)</t>
  </si>
  <si>
    <t>B2080200357</t>
  </si>
  <si>
    <t>ป้ายประชาสัมพันธ์</t>
  </si>
  <si>
    <t>B2080200358</t>
  </si>
  <si>
    <t>วก.อน.ร.2554-01</t>
  </si>
  <si>
    <t>ทางเดินเชื่อมระหว่างอาคาร (Cover Way)</t>
  </si>
  <si>
    <t>B2080200359</t>
  </si>
  <si>
    <t>อนุสาวรีย์พ่อขุนรามคำแหงมหาราช</t>
  </si>
  <si>
    <t>B2080200360</t>
  </si>
  <si>
    <t>วก.อน.บ.2555-01</t>
  </si>
  <si>
    <t>B20803</t>
  </si>
  <si>
    <t>อาคารเรียนรวม จ.อำนาจเจริญ</t>
  </si>
  <si>
    <t>B2080300223</t>
  </si>
  <si>
    <t>วก.อจ.ร.-2558-1-1</t>
  </si>
  <si>
    <t>อาคารโรงอาหาร</t>
  </si>
  <si>
    <t>B2080300306</t>
  </si>
  <si>
    <t>วก.อจ.บ.2539-03</t>
  </si>
  <si>
    <t>B2080300304</t>
  </si>
  <si>
    <t>วก.อจ.บ.2539-01</t>
  </si>
  <si>
    <t>อาคารเรียนรวม 2</t>
  </si>
  <si>
    <t>B2080300305</t>
  </si>
  <si>
    <t>วก.อจ.บ.2539-02</t>
  </si>
  <si>
    <t>อาคารเอนกประสงค์</t>
  </si>
  <si>
    <t>B2080300308</t>
  </si>
  <si>
    <t>วก.อจ.บ.2539-04</t>
  </si>
  <si>
    <t>B2080300307</t>
  </si>
  <si>
    <t>วก.อจ.บ.2548-01</t>
  </si>
  <si>
    <t>B20804</t>
  </si>
  <si>
    <t>สาขาวิทยบริการฯ จ.นครศรีฯ</t>
  </si>
  <si>
    <t>ห้องน้ำรวม จ.นครศรีธรรมราช</t>
  </si>
  <si>
    <t>B2080400001</t>
  </si>
  <si>
    <t>มร.นศ.ร.2547-3113-001</t>
  </si>
  <si>
    <t>โรงอาหาร จ.นครศรีธรรมราช</t>
  </si>
  <si>
    <t>B2080400104</t>
  </si>
  <si>
    <t>วก.นศ.ร.-2542-R-3</t>
  </si>
  <si>
    <t>อาคารกาญจนาภิเษก  สูง1 ชั้น จ.นครศรีธรรมราช</t>
  </si>
  <si>
    <t>B2080400102</t>
  </si>
  <si>
    <t>วก.นศ.ร.-2539-R-1</t>
  </si>
  <si>
    <t>อาคารสิริธรรมนคร  สูง3 ชั้น จ.นครศรีธรรมราช</t>
  </si>
  <si>
    <t>B2080400103</t>
  </si>
  <si>
    <t>วก.นศ.ร.-2544-R-2</t>
  </si>
  <si>
    <t>อาคารเรียนรวมฯ สูง 3 ชั้น จ.นครศรีธรรมราช</t>
  </si>
  <si>
    <t>B2080400461</t>
  </si>
  <si>
    <t>วก.นศ.ร.-2561-7-อาคาร</t>
  </si>
  <si>
    <t>รั้ว สาขาวิทยบริการฯจังหวัดนครศรีธรรมราช</t>
  </si>
  <si>
    <t>B2080400701</t>
  </si>
  <si>
    <t>วก.นศ.ร.-2564-9-1</t>
  </si>
  <si>
    <t>B2080400691</t>
  </si>
  <si>
    <t>วก.นศ.บ.2553-01</t>
  </si>
  <si>
    <t>B20805</t>
  </si>
  <si>
    <t>โรงอาหาร จ.แพร่</t>
  </si>
  <si>
    <t>B2080500001</t>
  </si>
  <si>
    <t>วก.พร.ร.2547-001</t>
  </si>
  <si>
    <t>โรงเรือนสมุนไพร จ.แพร่</t>
  </si>
  <si>
    <t>B2080500078</t>
  </si>
  <si>
    <t>วก.พร.ร.49-002</t>
  </si>
  <si>
    <t>อาคารเวียงโกศัย</t>
  </si>
  <si>
    <t>B2080500281</t>
  </si>
  <si>
    <t>วก.พร.บ.2540-01</t>
  </si>
  <si>
    <t>B2080500282</t>
  </si>
  <si>
    <t>วก.พร.บ.2551-01</t>
  </si>
  <si>
    <t>B20806</t>
  </si>
  <si>
    <t>อาคารเอนกประสงค์ จ.นครพนม (PPB)</t>
  </si>
  <si>
    <t>B2080600065</t>
  </si>
  <si>
    <t>วก.นพ-ร-2548-002</t>
  </si>
  <si>
    <t>ถังเก็บน้ำบาดาล</t>
  </si>
  <si>
    <t>B2080600110</t>
  </si>
  <si>
    <t>วก.นพ-ร-2548-005</t>
  </si>
  <si>
    <t>B2080600329</t>
  </si>
  <si>
    <t>วก.นพ.ร.2544-01</t>
  </si>
  <si>
    <t>ห้องน้ำรวม</t>
  </si>
  <si>
    <t>B2080600330</t>
  </si>
  <si>
    <t>วก.นพ.ร.2548-01</t>
  </si>
  <si>
    <t>อาคารเรียนสองชั้น/สำนักงาน(อาคารศรีนครพนม)</t>
  </si>
  <si>
    <t>B2080600328</t>
  </si>
  <si>
    <t>วก.นพ.บ.2539-01</t>
  </si>
  <si>
    <t>ถนน ค.ส.ล.</t>
  </si>
  <si>
    <t>B2080600331</t>
  </si>
  <si>
    <t>วก.นพ.บ.2548-02</t>
  </si>
  <si>
    <t>สนามบาสเกตบอล</t>
  </si>
  <si>
    <t>B2080600332</t>
  </si>
  <si>
    <t>วก.นพ.บ.2548-03</t>
  </si>
  <si>
    <t>สนามฟุตบอลพร้อมลู่วิ่ง</t>
  </si>
  <si>
    <t>B2080600333</t>
  </si>
  <si>
    <t>วก.นพ.บ.2548-04</t>
  </si>
  <si>
    <t>ลานจอดรถ ค.ส.ล. 210 ตร.ม.</t>
  </si>
  <si>
    <t>B2080600334</t>
  </si>
  <si>
    <t>วก.นพ.บ.2548-05</t>
  </si>
  <si>
    <t>รั้วตาข่ายศูนย์นันทนาการ</t>
  </si>
  <si>
    <t>B2080600335</t>
  </si>
  <si>
    <t>วก.นพ.บ.2549-01</t>
  </si>
  <si>
    <t>B2080600336</t>
  </si>
  <si>
    <t>วก.นพ.บ.2549-02</t>
  </si>
  <si>
    <t>รั้ว</t>
  </si>
  <si>
    <t>B2080600337</t>
  </si>
  <si>
    <t>วก.นพ.ร.2550-01</t>
  </si>
  <si>
    <t>รั้วคาวบอย</t>
  </si>
  <si>
    <t>B2080600338</t>
  </si>
  <si>
    <t>วก.นพ.ร.2555-01</t>
  </si>
  <si>
    <t>B20807</t>
  </si>
  <si>
    <t>ห้องน้ำรวม จ.นครราชสีมา</t>
  </si>
  <si>
    <t>B2080700131</t>
  </si>
  <si>
    <t>วก.นม.ร-2547-0001</t>
  </si>
  <si>
    <t>โรงอาหาร จ.นครราชสีมา</t>
  </si>
  <si>
    <t>B2080700132</t>
  </si>
  <si>
    <t>วก.นม.ร-2547-0002</t>
  </si>
  <si>
    <t>อาคารเรียนรวมและปฏิบัตารขนาด 3 ชั้นจ.นครราชสีมา (KRB)</t>
  </si>
  <si>
    <t>B2080700007</t>
  </si>
  <si>
    <t>วก.นม.ร2548-0030</t>
  </si>
  <si>
    <t>อาคารเรียนรวมและปฎิบัติการ 3 ชั้น จ.นครราชสีมา (เงิน 2 งบ,A9010001008)</t>
  </si>
  <si>
    <t>B2080700201</t>
  </si>
  <si>
    <t>วก.นม.ร.-2551-002</t>
  </si>
  <si>
    <t>จ้างก่อสร้างป้ายชื่อมหาวิทยาลัยราม ฯ</t>
  </si>
  <si>
    <t>B2080700008</t>
  </si>
  <si>
    <t>วก.นม.ร2548-0031</t>
  </si>
  <si>
    <t>ประตูรั้วเหล็กด้านหน้า สาขาวิทยบริการ จ.นครราชสีมา</t>
  </si>
  <si>
    <t>B2080700417</t>
  </si>
  <si>
    <t>วก.นม.ร.-2558-7-1</t>
  </si>
  <si>
    <t>รั้ว สาขาวิทยบริการฯจ.นครราชสีมา</t>
  </si>
  <si>
    <t>B2080700418</t>
  </si>
  <si>
    <t>วก.นม.ร.-2558-9-1</t>
  </si>
  <si>
    <t>โรงจอดรถ</t>
  </si>
  <si>
    <t>B2080700435</t>
  </si>
  <si>
    <t>วก.นม.ร.2554-01</t>
  </si>
  <si>
    <t>อาคารอเนกประสงค์</t>
  </si>
  <si>
    <t>B2080700438</t>
  </si>
  <si>
    <t>วก.นม.บ.2548-01</t>
  </si>
  <si>
    <t>หลังคาทางเดิน cover way</t>
  </si>
  <si>
    <t>B2080700436</t>
  </si>
  <si>
    <t>วก.นม.ร.2554-02</t>
  </si>
  <si>
    <t>B2080700437</t>
  </si>
  <si>
    <t>วก.นม.ร.2556-01</t>
  </si>
  <si>
    <t>B2080700439</t>
  </si>
  <si>
    <t>วก.นม.บ.2556-01</t>
  </si>
  <si>
    <t>B20808</t>
  </si>
  <si>
    <t>โรงจอดรถพร้อมห้องเก็บอุปกรณ์ จ.สุโขทัย</t>
  </si>
  <si>
    <t>B2080800195</t>
  </si>
  <si>
    <t>2550</t>
  </si>
  <si>
    <t>วก.สท.ร-2550-8</t>
  </si>
  <si>
    <t>อาคารเรียนรวมและปฎิบัติการ 3 ชั้น จ.สุโขทัย (เงิน 2 งบ,A9010001278)</t>
  </si>
  <si>
    <t>B2080800329</t>
  </si>
  <si>
    <t>วก.สท.-ร.-07-001</t>
  </si>
  <si>
    <t>โรงอาหารพร้อมห้องน้ำ</t>
  </si>
  <si>
    <t>B2080800717</t>
  </si>
  <si>
    <t>วก.สท.ร.2544-01</t>
  </si>
  <si>
    <t>หอพระ</t>
  </si>
  <si>
    <t>B2080800718</t>
  </si>
  <si>
    <t>วก.สท.บ.2549-01</t>
  </si>
  <si>
    <t>ศาลาพักร้อน</t>
  </si>
  <si>
    <t>B2080800719</t>
  </si>
  <si>
    <t>วก.สท.บ.2549-02</t>
  </si>
  <si>
    <t>ศาลารอรถประจำทาง</t>
  </si>
  <si>
    <t>B2080800720</t>
  </si>
  <si>
    <t>วก.สท.บ.2549-03</t>
  </si>
  <si>
    <t>อาคารเฉลิมพระเกียรติ</t>
  </si>
  <si>
    <t>B2080800714</t>
  </si>
  <si>
    <t>วก.สท.ร.2542-01</t>
  </si>
  <si>
    <t>อาคารพระแม่ย่า</t>
  </si>
  <si>
    <t>B2080800715</t>
  </si>
  <si>
    <t>วก.สท.ร.2542-02</t>
  </si>
  <si>
    <t>ป้ายหน้ามหาวิทยาลัย</t>
  </si>
  <si>
    <t>B2080800716</t>
  </si>
  <si>
    <t>วก.สท.ร.2542-03</t>
  </si>
  <si>
    <t>B20809</t>
  </si>
  <si>
    <t>โรงอาหาร จ.ขอนแก่น</t>
  </si>
  <si>
    <t>B2080900162</t>
  </si>
  <si>
    <t>วก.ขก.ร-49-0012</t>
  </si>
  <si>
    <t>อาคารหอประชุม 84 พรรษา จ.ขอนแก่น (เงิน 2 แหล่ง)</t>
  </si>
  <si>
    <t>B2080900569</t>
  </si>
  <si>
    <t>วก.ขก.บ.-2559-8-1</t>
  </si>
  <si>
    <t>B2080900570</t>
  </si>
  <si>
    <t>วก.ขก.ร.-2559-8-1</t>
  </si>
  <si>
    <t>อาคารเรียนรวม จ.ขอนแก่น</t>
  </si>
  <si>
    <t>B2080900411</t>
  </si>
  <si>
    <t>วก.ขก.ร.-2554-6-1</t>
  </si>
  <si>
    <t>รั้วด้านหน้ามหาวิทยาลัยสาขาวิทยบริการฯ จ.ขอนแก่น</t>
  </si>
  <si>
    <t>B2080900159</t>
  </si>
  <si>
    <t>วก.ขก.ร-49-0009</t>
  </si>
  <si>
    <t>ระบบเก็บน้ำ สาขาวิทยบริการฯ จ.ขอนแก่น</t>
  </si>
  <si>
    <t>B2080900161</t>
  </si>
  <si>
    <t>วก.ขก.ร-49-0011</t>
  </si>
  <si>
    <t>บ่อบาดาล ภายในสาขาวิทยบริการฯจังหวัดขอนแก่น</t>
  </si>
  <si>
    <t>B2080900643</t>
  </si>
  <si>
    <t>วก.ขก.ร.-2564-9-1</t>
  </si>
  <si>
    <t>ห้องน้ำสาธารณะ</t>
  </si>
  <si>
    <t>B2080900620</t>
  </si>
  <si>
    <t>วก.ขก.ร.2544-01</t>
  </si>
  <si>
    <t>ซุ้มที่พักศึกษาพร้อมม้านั่งหินอ่อน</t>
  </si>
  <si>
    <t>B2080900621</t>
  </si>
  <si>
    <t>วก.ขก.ร.2545-01</t>
  </si>
  <si>
    <t>B2080900623</t>
  </si>
  <si>
    <t>วก.ขก.ร.2545-03</t>
  </si>
  <si>
    <t>B2080900625</t>
  </si>
  <si>
    <t>วก.ขก.บ.2554-02</t>
  </si>
  <si>
    <t>โรงครัว</t>
  </si>
  <si>
    <t>B2080900628</t>
  </si>
  <si>
    <t>วก.ขก.บ.2547-01</t>
  </si>
  <si>
    <t>ป้อมยามทางเข้า</t>
  </si>
  <si>
    <t>B2080900631</t>
  </si>
  <si>
    <t>วก.ขก.ร.2549-01</t>
  </si>
  <si>
    <t>ป้อมยามทางออก</t>
  </si>
  <si>
    <t>B2080900632</t>
  </si>
  <si>
    <t>วก.ขก.บ.2549-02</t>
  </si>
  <si>
    <t>อาคารไตรภูมิ</t>
  </si>
  <si>
    <t>B2080900633</t>
  </si>
  <si>
    <t>วก.ขก.ร.2552-01</t>
  </si>
  <si>
    <t>ห้องสมุดเพื่อชุมชน</t>
  </si>
  <si>
    <t>B2080900634</t>
  </si>
  <si>
    <t>วก.ขก.บ.2552-02</t>
  </si>
  <si>
    <t>อาคารเฉลิมพระเกียรติ 72 พรรษา (อาคารเรียน)</t>
  </si>
  <si>
    <t>B2080900619</t>
  </si>
  <si>
    <t>วก.ขก.บ.2542-01</t>
  </si>
  <si>
    <t>B2080900627</t>
  </si>
  <si>
    <t>วก.ขก.บ.2545-05</t>
  </si>
  <si>
    <t>ถนนหน้าอาคารเฉลิมพระเกียรติ</t>
  </si>
  <si>
    <t>B2080900622</t>
  </si>
  <si>
    <t>วก.ขก.ร.2545-02</t>
  </si>
  <si>
    <t>B2080900624</t>
  </si>
  <si>
    <t>วก.ขก.ร.2554-01</t>
  </si>
  <si>
    <t>ถนนหน้าอาคารอเนกประสงค์</t>
  </si>
  <si>
    <t>B2080900626</t>
  </si>
  <si>
    <t>วก.ขก.บ.2545-04</t>
  </si>
  <si>
    <t>อนุสาวรีย์พ่อขุนรามคำแหง</t>
  </si>
  <si>
    <t>B2080900629</t>
  </si>
  <si>
    <t>วก.ขก.บ.2548-01</t>
  </si>
  <si>
    <t>ถนนคอนกรีตรอบอาคาร</t>
  </si>
  <si>
    <t>B2080900630</t>
  </si>
  <si>
    <t>วก.ขก.ร.2548-02</t>
  </si>
  <si>
    <t>สนามกีฬาเพื่อชุมชน</t>
  </si>
  <si>
    <t>B2080900635</t>
  </si>
  <si>
    <t>วก.ขก.บ.2552-03</t>
  </si>
  <si>
    <t>หลังคาทางเชื่อมอาคาร Cover Way</t>
  </si>
  <si>
    <t>B2080900636</t>
  </si>
  <si>
    <t>วก.ขก.ร.2553-01</t>
  </si>
  <si>
    <t>B2080900637</t>
  </si>
  <si>
    <t>วก.ขก.ร.2553-02</t>
  </si>
  <si>
    <t>ถนนรอบหอประชุมเฉลิมพระเกียรติ 84 พรรษา</t>
  </si>
  <si>
    <t>B2080900638</t>
  </si>
  <si>
    <t>วก.ขก.ร.2557-01</t>
  </si>
  <si>
    <t>B20810</t>
  </si>
  <si>
    <t>สาขาวิทยบริการฯ จ.ศรีสะเกษ</t>
  </si>
  <si>
    <t>20810</t>
  </si>
  <si>
    <t>โรงจอดรถ จ.ศรีสะเกษ</t>
  </si>
  <si>
    <t>B2081000001</t>
  </si>
  <si>
    <t>วก.ศก.-ร-47-0041</t>
  </si>
  <si>
    <t>SSK3.100</t>
  </si>
  <si>
    <t>โรงอาหาร จ.ศรีสะเกษ</t>
  </si>
  <si>
    <t>B2081000002</t>
  </si>
  <si>
    <t>วก.ศก.-ร-47-0042</t>
  </si>
  <si>
    <t>SSK 4.0000</t>
  </si>
  <si>
    <t>ห้องน้ำรวม จ.ศรีสะเกษ</t>
  </si>
  <si>
    <t>B2081000049</t>
  </si>
  <si>
    <t>วก.ศก.-ร-48-0002</t>
  </si>
  <si>
    <t>SSK 5.0000</t>
  </si>
  <si>
    <t>อาคารเรียนและปฏิบัติการฯ จ.ศรีสะเกษ</t>
  </si>
  <si>
    <t>B2081000048</t>
  </si>
  <si>
    <t>วก.ศก.-ร-48-0001</t>
  </si>
  <si>
    <t>RU11.100</t>
  </si>
  <si>
    <t>รั้วด้านหน้ามหาวิทยาลัยสาขาฯจ.ศรีสะเกษ</t>
  </si>
  <si>
    <t>B2081000095</t>
  </si>
  <si>
    <t>วก.ศก.-ร-49-0005</t>
  </si>
  <si>
    <t>รั้วอิฐบล็อกทิศตะวันตก จ.ศรีสะเกษ</t>
  </si>
  <si>
    <t>B2081000246</t>
  </si>
  <si>
    <t>วก.ศก.-ร-60-0010</t>
  </si>
  <si>
    <t>อาคารเฉลิมพระเกียรติ 72 พรรษา</t>
  </si>
  <si>
    <t>B2081000265</t>
  </si>
  <si>
    <t>วก.ศก.-D-42-0002</t>
  </si>
  <si>
    <t>B2081000266</t>
  </si>
  <si>
    <t>วก.ศก.-D-55-0017</t>
  </si>
  <si>
    <t>B20812</t>
  </si>
  <si>
    <t>สาขาวิทยบริการฯ จ.ลพบุรี</t>
  </si>
  <si>
    <t>20812</t>
  </si>
  <si>
    <t>ป้ายชื่อมหาวิทยาลัยรามคำแหง สาขาวิทยบริการฯจังหวัดลพบุรี</t>
  </si>
  <si>
    <t>B2081200369</t>
  </si>
  <si>
    <t>วก.ลบ.-ร-2559-012</t>
  </si>
  <si>
    <t>RU13.100</t>
  </si>
  <si>
    <t>แนวรั้วและประตูเข้า-ออก ด้านหน้าสาขาวิทยบริการจังหวัดลพบุรี</t>
  </si>
  <si>
    <t>B2081200370</t>
  </si>
  <si>
    <t>วก.ลบ.-ร-2559-013</t>
  </si>
  <si>
    <t>รั้วลวดหนามรอบสาขาวิทยบริการจังหวัดลพบุรี</t>
  </si>
  <si>
    <t>B2081200371</t>
  </si>
  <si>
    <t>วก.ลบ.-ร-2559-014</t>
  </si>
  <si>
    <t>อาคารโกษาธิบดี (KSB)</t>
  </si>
  <si>
    <t>B2081200425</t>
  </si>
  <si>
    <t>วก.ลบ.บ.2543-01</t>
  </si>
  <si>
    <t>อาคาร ดร.พระครูอาทรประชานาถ (APB)</t>
  </si>
  <si>
    <t>B2081200426</t>
  </si>
  <si>
    <t>วก.ลบ.บ.2543-02</t>
  </si>
  <si>
    <t>อาคารศรีนครา (SNR)</t>
  </si>
  <si>
    <t>B2081200427</t>
  </si>
  <si>
    <t>วก.ลบ.บ.2545-01</t>
  </si>
  <si>
    <t>B2081200428</t>
  </si>
  <si>
    <t>วก.ลบ.บ.2555-01</t>
  </si>
  <si>
    <t>องค์พระรูปพ่อขุนรามคำแหงมหาราช</t>
  </si>
  <si>
    <t>B2081200429</t>
  </si>
  <si>
    <t>วก.ลบ.บ.2556-01</t>
  </si>
  <si>
    <t>B20813</t>
  </si>
  <si>
    <t>โรงอาหาร จ.หนองบัวลำภู</t>
  </si>
  <si>
    <t>B2081300001</t>
  </si>
  <si>
    <t>มร.วก.ร.2547-100-001</t>
  </si>
  <si>
    <t>CHB2.101</t>
  </si>
  <si>
    <t>ป้อมยาม จ.หนองบัวลำภู</t>
  </si>
  <si>
    <t>B2081300026</t>
  </si>
  <si>
    <t>วก.นภ.ร.2548-3101-001</t>
  </si>
  <si>
    <t>อาคารอเนกประสงค์  จ.หนองบัวลำภู</t>
  </si>
  <si>
    <t>B2081300118</t>
  </si>
  <si>
    <t>วก.นภ.ร.2554-104-001</t>
  </si>
  <si>
    <t>ห้องน้ำ-ห้องส้วม จ.หนองบัวลำภู</t>
  </si>
  <si>
    <t>B2081300119</t>
  </si>
  <si>
    <t>วก.นภ.ร.2554-206-001</t>
  </si>
  <si>
    <t>ป้อมยาม สาขาวิทยบริการฯ จังหวัดหนองบัวลำภู</t>
  </si>
  <si>
    <t>B2081300158</t>
  </si>
  <si>
    <t>วก.นภ.ร.2556-3101-001</t>
  </si>
  <si>
    <t>โรงจอดรถ ขนาด 6X20 เมตร</t>
  </si>
  <si>
    <t>B2081300256</t>
  </si>
  <si>
    <t>วก.นภ.ร.2560-01</t>
  </si>
  <si>
    <t>อาคารเรียนรวมและปฏิบัติการ 3 ชั้น</t>
  </si>
  <si>
    <t>B2081300251</t>
  </si>
  <si>
    <t>วก.นภ.บ.2545-100-001</t>
  </si>
  <si>
    <t>ป้ายชื่อมหาวิทยาลัย</t>
  </si>
  <si>
    <t>B2081300252</t>
  </si>
  <si>
    <t>วก.นภ.บ.2545-02</t>
  </si>
  <si>
    <t>รั้วด้านหน้าอาคาร</t>
  </si>
  <si>
    <t>B2081300253</t>
  </si>
  <si>
    <t>วก.นภ.บ.2545-03</t>
  </si>
  <si>
    <t>B2081300254</t>
  </si>
  <si>
    <t>วก.นภ.บ.2551-01</t>
  </si>
  <si>
    <t>ลานกีฬา</t>
  </si>
  <si>
    <t>B2081300255</t>
  </si>
  <si>
    <t>วก.นภ.บ.2552-01</t>
  </si>
  <si>
    <t>B20814</t>
  </si>
  <si>
    <t>สาขาวิทยบริการฯ จ.เพชรบูรณ์</t>
  </si>
  <si>
    <t>20814</t>
  </si>
  <si>
    <t>โรงจอดรถพร้อมห้องเก็บอุปกรณ์และวัสดุครุภัณฑ์ จ.เพชรบูรณื</t>
  </si>
  <si>
    <t>B2081400089</t>
  </si>
  <si>
    <t>วก.พช.-ร-2550-1</t>
  </si>
  <si>
    <t>RU16.100</t>
  </si>
  <si>
    <t>อาคารเรียนรวมและปฏิบัติการ 3 ชั้น จ.เพชรบูรณ์ (PKB)</t>
  </si>
  <si>
    <t>B2081400090</t>
  </si>
  <si>
    <t>วก.พช.ร-2550-2</t>
  </si>
  <si>
    <t>อาคารเรียนรวมและปฏิบัติการ 3 ชั้น จ.เพชรบูรณ์  (NSB)</t>
  </si>
  <si>
    <t>B2081400133</t>
  </si>
  <si>
    <t>วก.พช.-ร-2551</t>
  </si>
  <si>
    <t>B2081400431</t>
  </si>
  <si>
    <t>วก.พช.ร.2557-01</t>
  </si>
  <si>
    <t>B2081400430</t>
  </si>
  <si>
    <t>วก.พช.บ.2554-01</t>
  </si>
  <si>
    <t>B20815</t>
  </si>
  <si>
    <t>สาขาวิทยบริการฯ จ.บุรีรัมย์</t>
  </si>
  <si>
    <t>20815</t>
  </si>
  <si>
    <t>ป้อมยาม จ.บุรีรัมย์</t>
  </si>
  <si>
    <t>B2081500087</t>
  </si>
  <si>
    <t>มร.บร.ร.2548-3101-001</t>
  </si>
  <si>
    <t>RU17.100</t>
  </si>
  <si>
    <t>โรงอาหาร จ.บุรีรัมย์</t>
  </si>
  <si>
    <t>B2081500139</t>
  </si>
  <si>
    <t>มร.บร.ร.2548-07-0001(1)</t>
  </si>
  <si>
    <t>โรงจอดรถพร้อมห้องเก็บวัสดุ-ครุภัณฑ์  จ.บุรีรัมย์</t>
  </si>
  <si>
    <t>B2081500146</t>
  </si>
  <si>
    <t>มร.บร.ร.2550-1(49)</t>
  </si>
  <si>
    <t>รั้ว สาขาวิทยบริการฯ จ.บุรีรัมย์</t>
  </si>
  <si>
    <t>B2081500319</t>
  </si>
  <si>
    <t>วก.บร.ร.-2558-9-1</t>
  </si>
  <si>
    <t>รั้วคาวบอย สาขาวิทยบริการฯจังหวัดบุรีรัมย์</t>
  </si>
  <si>
    <t>B2081500346</t>
  </si>
  <si>
    <t>วก.บร.ร.2560-3104-001</t>
  </si>
  <si>
    <t>รั้วคาวบอยด้านหน้า สาขาวิทยบริการฯจ.บุรีรัมย์</t>
  </si>
  <si>
    <t>B2081500347</t>
  </si>
  <si>
    <t>วก.บร.ร.2560-3104-002</t>
  </si>
  <si>
    <t>โรงจอดรถนักศึกษาและผู้มาติดต่อราชการ</t>
  </si>
  <si>
    <t>B2081500358</t>
  </si>
  <si>
    <t>วก.บร.บ.2559-204-001</t>
  </si>
  <si>
    <t>B2081500352</t>
  </si>
  <si>
    <t>มร.บร.บ.2546-101-001</t>
  </si>
  <si>
    <t>B2081500353</t>
  </si>
  <si>
    <t>มร.บร.บ.2553-3113-001</t>
  </si>
  <si>
    <t>รั้วพร้อมประตูทางเข้า</t>
  </si>
  <si>
    <t>B2081500354</t>
  </si>
  <si>
    <t>มร.บร.บ.2554-3104-001</t>
  </si>
  <si>
    <t>หลังคาทางเดิน Cover Way</t>
  </si>
  <si>
    <t>B2081500355</t>
  </si>
  <si>
    <t>วก.บร.ร.2556-3106-001</t>
  </si>
  <si>
    <t>เสาธง</t>
  </si>
  <si>
    <t>B2081500356</t>
  </si>
  <si>
    <t>วก.บร.บ.2557-3102-001</t>
  </si>
  <si>
    <t>หลังคาทางเดินเชื่อมอาคาร Cover Way</t>
  </si>
  <si>
    <t>B2081500357</t>
  </si>
  <si>
    <t>วก.บร.ร.2558-3106-001</t>
  </si>
  <si>
    <t>ฐานพระพร้อมศาลพระพรหม ขนาด 76.26 ตรม.</t>
  </si>
  <si>
    <t>B2081500359</t>
  </si>
  <si>
    <t>วก.บร.บ.2559-3114-001</t>
  </si>
  <si>
    <t>ลานพระพุทธรูปพร้อมองค์พระปางพุทธลีลา</t>
  </si>
  <si>
    <t>B2081500360</t>
  </si>
  <si>
    <t>วก.บร.บ.2559-3113-001</t>
  </si>
  <si>
    <t>ถนนคอนกรีตทางเข้ามหาวิทยาลัย</t>
  </si>
  <si>
    <t>B2081500361</t>
  </si>
  <si>
    <t>วก.บร.บ.2559-2001-001</t>
  </si>
  <si>
    <t>B20816</t>
  </si>
  <si>
    <t>สาขาวิทยบริการฯ จ.ชัยภูมิ</t>
  </si>
  <si>
    <t>20816</t>
  </si>
  <si>
    <t>โรงอาหาร จ.ชัยภูมิ</t>
  </si>
  <si>
    <t>B2081600137</t>
  </si>
  <si>
    <t>วก.ชย.ร.2551</t>
  </si>
  <si>
    <t>RU15.100</t>
  </si>
  <si>
    <t>ห้องน้ำรวม จ.ชัยภูมิ</t>
  </si>
  <si>
    <t>B2081600158</t>
  </si>
  <si>
    <t>วก.ชย.ร-2551</t>
  </si>
  <si>
    <t>อาคารเรียนรวมและปฏิบัติการ 3 ชั้น จ.ชัยภูมิ (อบต.) (CPB 1)</t>
  </si>
  <si>
    <t>B2081600136</t>
  </si>
  <si>
    <t>วก.ชย.-บ-2549-001</t>
  </si>
  <si>
    <t>ถังเก็บน้ำหอสูง</t>
  </si>
  <si>
    <t>B2081600082</t>
  </si>
  <si>
    <t>วก.ชย.-ร.-48-006</t>
  </si>
  <si>
    <t>B2081600272</t>
  </si>
  <si>
    <t>วก.ชย.ร.2554-01</t>
  </si>
  <si>
    <t>อาคารศูนย์เรียนรู้เศรษฐกิจพอเพียง</t>
  </si>
  <si>
    <t>B2081600277</t>
  </si>
  <si>
    <t>วก.ชย.ร.2557-02</t>
  </si>
  <si>
    <t>ถนนคอนกรีตภายในมหาวิทยาลัย</t>
  </si>
  <si>
    <t>B2081600269</t>
  </si>
  <si>
    <t>วก.ชย.บ.2548-01</t>
  </si>
  <si>
    <t>ป้ายชื่อมหาวิทยาลัยรามแหง</t>
  </si>
  <si>
    <t>B2081600270</t>
  </si>
  <si>
    <t>วก.ชย.ร.2550-01</t>
  </si>
  <si>
    <t>รั้วคอนกรีต</t>
  </si>
  <si>
    <t>B2081600271</t>
  </si>
  <si>
    <t>วก.ชย.ร.2553-01</t>
  </si>
  <si>
    <t>ถนนผิวจราจร</t>
  </si>
  <si>
    <t>B2081600273</t>
  </si>
  <si>
    <t>วก.ชย.ร.2556-01</t>
  </si>
  <si>
    <t>ทางเท้าพร้อมหลังคา Cover Way</t>
  </si>
  <si>
    <t>B2081600274</t>
  </si>
  <si>
    <t>วก.ชย.ร.2556-02</t>
  </si>
  <si>
    <t>ลานเอนกประสงค์ ค.ส.ล.</t>
  </si>
  <si>
    <t>B2081600275</t>
  </si>
  <si>
    <t>วก.ชย.ร.2557-01</t>
  </si>
  <si>
    <t>B2081600276</t>
  </si>
  <si>
    <t>วก.ชย.บ.2557-01</t>
  </si>
  <si>
    <t>B20818</t>
  </si>
  <si>
    <t>สาขาวิทยบริการฯ จ.อุดรธานี</t>
  </si>
  <si>
    <t>20818</t>
  </si>
  <si>
    <t>โรงอาหาร จ.อุดรธานี</t>
  </si>
  <si>
    <t>B2081800063</t>
  </si>
  <si>
    <t>วก.อด-ร-50-0003</t>
  </si>
  <si>
    <t>RU22.100</t>
  </si>
  <si>
    <t>โรงเก็บพัสดุ จ.อุดรธานี</t>
  </si>
  <si>
    <t>B2081800157</t>
  </si>
  <si>
    <t>วก.อด.ร.-2554-6-1</t>
  </si>
  <si>
    <t>อาคารเรียนรวมและปฏิบัติการขนาด 3 ชั้น จ.อุดรธานี</t>
  </si>
  <si>
    <t>B2081800006</t>
  </si>
  <si>
    <t>วก.อด.-ร-48-0001</t>
  </si>
  <si>
    <t>ประตูรั้วและรั้ว</t>
  </si>
  <si>
    <t>B2081800062</t>
  </si>
  <si>
    <t>วก.อด-ร-50-0002</t>
  </si>
  <si>
    <t>ซุ้มอ่านหนังสือ</t>
  </si>
  <si>
    <t>B2081800267</t>
  </si>
  <si>
    <t>วก.อด.บ.2553-01</t>
  </si>
  <si>
    <t>บ่อน้ำดิบ</t>
  </si>
  <si>
    <t>B2081800264</t>
  </si>
  <si>
    <t>วก.อด.ร.2551-01</t>
  </si>
  <si>
    <t>B2081800265</t>
  </si>
  <si>
    <t>วก.อด.บ.2552-01</t>
  </si>
  <si>
    <t>ลานจอดรถ</t>
  </si>
  <si>
    <t>B2081800266</t>
  </si>
  <si>
    <t>วก.อด.ร.2552-02</t>
  </si>
  <si>
    <t>B20819</t>
  </si>
  <si>
    <t>สาขาวิทยบริการฯ จ.กาญจนบุรี</t>
  </si>
  <si>
    <t>20819</t>
  </si>
  <si>
    <t>โรงจอดรถพร้อมห้องเก็บอุปกรณ์  จ.กาญจนบุรี</t>
  </si>
  <si>
    <t>B2081900153</t>
  </si>
  <si>
    <t>วก.กจ.ร.2551-0058-1</t>
  </si>
  <si>
    <t>RU19.100</t>
  </si>
  <si>
    <t>ศาลา 8 เหลี่ยม จ.กาญจนบุรี</t>
  </si>
  <si>
    <t>B2081900198</t>
  </si>
  <si>
    <t>2557</t>
  </si>
  <si>
    <t>วก.กจ.ร.-2557-2-1</t>
  </si>
  <si>
    <t>B2081900199</t>
  </si>
  <si>
    <t>วก.กจ.ร.-2557-2-2</t>
  </si>
  <si>
    <t>อาคารเรียนรวมและปฏิบัติการ 3 ชั้น  จ.กาญจนบุรี (KAN 1)</t>
  </si>
  <si>
    <t>B2081900038</t>
  </si>
  <si>
    <t>วก.กจ.-ร.2548-0000</t>
  </si>
  <si>
    <t>ป้ายมหาวิทยาลัยรามคำแหง</t>
  </si>
  <si>
    <t>B2081900277</t>
  </si>
  <si>
    <t>วก.กจ.บ.2549-01</t>
  </si>
  <si>
    <t>B2081900278</t>
  </si>
  <si>
    <t>วก.กจ.ร.2549-01</t>
  </si>
  <si>
    <t>รั้วรอบมหาวิทยาลัยรามคำแหง</t>
  </si>
  <si>
    <t>B2081900279</t>
  </si>
  <si>
    <t>วก.กจ.ร.2550-01</t>
  </si>
  <si>
    <t>ถนนหินคลุกพร้อม ติดตั้งไฟส่องสว่าง</t>
  </si>
  <si>
    <t>B2081900280</t>
  </si>
  <si>
    <t>วก.กจ.ร.2552-01</t>
  </si>
  <si>
    <t>ลานคอนกรีตหน้าอาคาร</t>
  </si>
  <si>
    <t>B2081900281</t>
  </si>
  <si>
    <t>วก.กจ.ร.2553-01</t>
  </si>
  <si>
    <t>B2081900282</t>
  </si>
  <si>
    <t>วก.กจ.บ.2554-01</t>
  </si>
  <si>
    <t>ถนนคอนกรีต</t>
  </si>
  <si>
    <t>B2081900283</t>
  </si>
  <si>
    <t>วก.กจ.ร.2558-01</t>
  </si>
  <si>
    <t>บ่อน้ำบาดาล</t>
  </si>
  <si>
    <t>B2081900284</t>
  </si>
  <si>
    <t>วก.กจ.บ.2558-01</t>
  </si>
  <si>
    <t>B20820</t>
  </si>
  <si>
    <t>สาขาวิทยบริการฯ จ.เชียงราย</t>
  </si>
  <si>
    <t>20820</t>
  </si>
  <si>
    <t>โรงจอดรถพร้อมห้องเก็บอุปกรณ์วัสดุครุภัณฑ์ จ.เชียงราย</t>
  </si>
  <si>
    <t>B2082000182</t>
  </si>
  <si>
    <t>วก.ชร.ร-50-004</t>
  </si>
  <si>
    <t>RU18.100</t>
  </si>
  <si>
    <t>โรงอาหาร  จ.เชียงราย</t>
  </si>
  <si>
    <t>B2082000285</t>
  </si>
  <si>
    <t>วก.ชร.ร.-2555-8-1</t>
  </si>
  <si>
    <t>B2082000361</t>
  </si>
  <si>
    <t>วก.ชร.ร.2547-01</t>
  </si>
  <si>
    <t>อาคารหอประชุม 9 เหลี่ยม</t>
  </si>
  <si>
    <t>B2082000362</t>
  </si>
  <si>
    <t>วก.ชร.ร.2547-02</t>
  </si>
  <si>
    <t>B2082000363</t>
  </si>
  <si>
    <t>วก.ชร.ร.2549-01</t>
  </si>
  <si>
    <t>ถนนคอนกรีตเสริมเหล็ก</t>
  </si>
  <si>
    <t>B2082000364</t>
  </si>
  <si>
    <t>วก.ชร.ร.2549-02</t>
  </si>
  <si>
    <t>B2082000365</t>
  </si>
  <si>
    <t>วก.ชร.ร.2550-01</t>
  </si>
  <si>
    <t>B2082000366</t>
  </si>
  <si>
    <t>วก.ชร.ร.2558-01</t>
  </si>
  <si>
    <t>B2082000367</t>
  </si>
  <si>
    <t>วก.ชร.บ.2558-01</t>
  </si>
  <si>
    <t>ถนนรอบอนุสาวรีย์พ่อขุนรามคำแหงมหาราชพร้อมลานจอดรถ</t>
  </si>
  <si>
    <t>B2082000368</t>
  </si>
  <si>
    <t>วก.ชร.บ.2558-02</t>
  </si>
  <si>
    <t>B2082000369</t>
  </si>
  <si>
    <t>วก.ชร.ร.2560-01</t>
  </si>
  <si>
    <t>B20821</t>
  </si>
  <si>
    <t>สาขาวิทยบริการฯ จ.สงขลา</t>
  </si>
  <si>
    <t>20821</t>
  </si>
  <si>
    <t>โรงอาหารพร้อมห้องน้ำรวม จ.สงขลา</t>
  </si>
  <si>
    <t>B2082100177</t>
  </si>
  <si>
    <t>วก.สข.ร.-2556-4-1</t>
  </si>
  <si>
    <t>RU23.100</t>
  </si>
  <si>
    <t>ป้อมยาม จ.สงขลา</t>
  </si>
  <si>
    <t>B2082100471</t>
  </si>
  <si>
    <t>วก.สข.ร.-2561-7-1</t>
  </si>
  <si>
    <t>โรงจอดรถ จ.สงขลา</t>
  </si>
  <si>
    <t>B2082100472</t>
  </si>
  <si>
    <t>วก.สข.ร.-2561-7-2</t>
  </si>
  <si>
    <t>อาคารเรียนรวมและปฎิบัติการ 3 ชั้น จ.สงขลา</t>
  </si>
  <si>
    <t>B2082100043</t>
  </si>
  <si>
    <t>วก.สข-ร-2551</t>
  </si>
  <si>
    <t>อาคารเรียนรวมและปฏิบัติการ 3 ชั้น จ.สงขลา</t>
  </si>
  <si>
    <t>B2082100229</t>
  </si>
  <si>
    <t>วก.สข.ร.-2558-5(1)</t>
  </si>
  <si>
    <t>รั้วคอนกรีตและรั้วลวดหนาม</t>
  </si>
  <si>
    <t>B2082100331</t>
  </si>
  <si>
    <t>วก.สข.ร.-2559-9-22</t>
  </si>
  <si>
    <t>B2082100589</t>
  </si>
  <si>
    <t>วก-สข-บร-56-001(1/1)</t>
  </si>
  <si>
    <t>B20822</t>
  </si>
  <si>
    <t>สาขาวิทยบริการฯ จ.สุรินทร์</t>
  </si>
  <si>
    <t>20822</t>
  </si>
  <si>
    <t>โรงอาหารและห้องน้ำรวม จ.สุรินทร์</t>
  </si>
  <si>
    <t>B2082200268</t>
  </si>
  <si>
    <t>วก.สร.ร.-2558-7-1</t>
  </si>
  <si>
    <t>RU21.100</t>
  </si>
  <si>
    <t>รั้ว และประตูเข้าออก จังหวัดสุรินทร์</t>
  </si>
  <si>
    <t>B2082200284</t>
  </si>
  <si>
    <t>วก.สร.-ร-2559-2-1</t>
  </si>
  <si>
    <t>ถนนรอบบริเวณมหาวิทยาลัย สาขาวิทยฯจ.สุรินทร์</t>
  </si>
  <si>
    <t>B2082200285</t>
  </si>
  <si>
    <t>วก.สร.ร-2561-12-1</t>
  </si>
  <si>
    <t>B2082200320</t>
  </si>
  <si>
    <t>วก.สร.บ.2549-01</t>
  </si>
  <si>
    <t>B2082200321</t>
  </si>
  <si>
    <t>วก.สร.บ.2558-01</t>
  </si>
  <si>
    <t>B20824</t>
  </si>
  <si>
    <t>อาคารอเนกประสงค์ จ.พังงา (เงิน 2 งบ,A9010002246)</t>
  </si>
  <si>
    <t>B2082400312</t>
  </si>
  <si>
    <t>วก.พง.ร.-2559-5-1(อาคาร)</t>
  </si>
  <si>
    <t>สร้างรั้ว (สาขาวิทยบริการฯ จ.พังงา)</t>
  </si>
  <si>
    <t>B2082400259</t>
  </si>
  <si>
    <t>วก.พง.ร.-2557-6-5</t>
  </si>
  <si>
    <t>อาคารเรียนรวมและปฏิบัติการ</t>
  </si>
  <si>
    <t>B2082400395</t>
  </si>
  <si>
    <t>วก.พง.บ.2554-01</t>
  </si>
  <si>
    <t>B2082400396</t>
  </si>
  <si>
    <t>วก.พง.บ.2559-01</t>
  </si>
  <si>
    <t>B50100</t>
  </si>
  <si>
    <t>อาคารเรียนรวมโรงเรียนสาธิตมหาวิทยาลัยรามคำแหง 9 ชั้น (ฝ่ายมัธยม) ( DS 2)</t>
  </si>
  <si>
    <t>B5010001788</t>
  </si>
  <si>
    <t>สธม.-ร-2561-8-1(อาคาร)</t>
  </si>
  <si>
    <t>B50200</t>
  </si>
  <si>
    <t>โรงเรียนสาธิตฯ (ฝ่ายประถม)</t>
  </si>
  <si>
    <t>อาคารโรงเรียนสาธิตมหาวิทยาลัยรามคำแหง  6 ชั้น (ฝ่ายประถม) (DSE 1)</t>
  </si>
  <si>
    <t>B5020000001</t>
  </si>
  <si>
    <t>สธ.ป.ร-2547-01</t>
  </si>
  <si>
    <t>อาคารโรงเรียนสาธิตมหาวิทยาลัยรามคำแหง  3 ชั้น (ฝ่ายประถม-DSE2) ระดับอนุบาล</t>
  </si>
  <si>
    <t>B5020000293</t>
  </si>
  <si>
    <t>สธ.ป.-ร-49-1 (ตึกอนุบาล)</t>
  </si>
  <si>
    <t>อาคารอเนกประสงค์8ชั้นสาธิตมร.ฝ่ายประถม (อาคารสระหลวง SLB)(เงิน 2 งบ,A9010001388)</t>
  </si>
  <si>
    <t>B5020000735</t>
  </si>
  <si>
    <t>สธป.ร.-2555-6-อาคารเรียน</t>
  </si>
  <si>
    <t>B50300</t>
  </si>
  <si>
    <t>โรงเรียนสาธิตฯ(วิทยาเขตบางนา)</t>
  </si>
  <si>
    <t>50300</t>
  </si>
  <si>
    <t>อาคารเรียนสาธิตประถมวิทยาเขตบางนา 3 ชั้น</t>
  </si>
  <si>
    <t>B5030000003</t>
  </si>
  <si>
    <t>สธ.วข.-ร-2562-1-1</t>
  </si>
  <si>
    <t>รั้วลวดหนาม</t>
  </si>
  <si>
    <t>B5030000224</t>
  </si>
  <si>
    <t>สธ.วน.ร.-2562-8-56</t>
  </si>
  <si>
    <t>DSBN.100</t>
  </si>
  <si>
    <t>D90602</t>
  </si>
  <si>
    <t>เงินบริจาค-รับสินทรัพย์</t>
  </si>
  <si>
    <t>2107</t>
  </si>
  <si>
    <t>ซุ้มศาลาไม้</t>
  </si>
  <si>
    <t>D9060200147</t>
  </si>
  <si>
    <t>มร.วก.พร.บ.2554-1-1</t>
  </si>
  <si>
    <t>D9060200148</t>
  </si>
  <si>
    <t>มร.วก.พร.บ.2554-1-2</t>
  </si>
  <si>
    <t>D9060200149</t>
  </si>
  <si>
    <t>มร.วก.พร.บ.2554-1-3</t>
  </si>
  <si>
    <t>D9060200150</t>
  </si>
  <si>
    <t>มร.วก.พร.บ.2554-1-4</t>
  </si>
  <si>
    <t>ซุ้มพักผ่อน</t>
  </si>
  <si>
    <t>D9060200160</t>
  </si>
  <si>
    <t>พช.มร.บ.2555-3201-001</t>
  </si>
  <si>
    <t>D9060200161</t>
  </si>
  <si>
    <t>พช.มร.บ.2555-3201-002</t>
  </si>
  <si>
    <t>ศาลาไม้</t>
  </si>
  <si>
    <t>D9060200162</t>
  </si>
  <si>
    <t>วก.บร.บ.2555-3202-001(1-11)</t>
  </si>
  <si>
    <t>D9060200163</t>
  </si>
  <si>
    <t>วก.บร.บ.2555-3202-002(1-11)</t>
  </si>
  <si>
    <t>D9060200164</t>
  </si>
  <si>
    <t>วก.บร.บ.2555-3202-003(1-11)</t>
  </si>
  <si>
    <t>D9060200165</t>
  </si>
  <si>
    <t>วก.บร.บ.2555-3202-004(1-11)</t>
  </si>
  <si>
    <t>D9060200166</t>
  </si>
  <si>
    <t>วก.บร.บ.2555-3202-005(1-11)</t>
  </si>
  <si>
    <t>D9060200167</t>
  </si>
  <si>
    <t>วก.บร.บ.2555-3202-006(1-11)</t>
  </si>
  <si>
    <t>D9060200168</t>
  </si>
  <si>
    <t>วก.บร.บ.2555-3202-007(1-11)</t>
  </si>
  <si>
    <t>D9060200169</t>
  </si>
  <si>
    <t>วก.บร.บ.2555-3202-008(1-11)</t>
  </si>
  <si>
    <t>D9060200170</t>
  </si>
  <si>
    <t>วก.บร.บ.2555-3202-009(1-11)</t>
  </si>
  <si>
    <t>D9060200171</t>
  </si>
  <si>
    <t>วก.บร.บ.2555-3202-010(1-11)</t>
  </si>
  <si>
    <t>D9060200172</t>
  </si>
  <si>
    <t>วก.บร.บ.2555-3202-011(1-11)</t>
  </si>
  <si>
    <t>D9060200176</t>
  </si>
  <si>
    <t>วก.นม.ร.55-บ-001</t>
  </si>
  <si>
    <t>D9060200177</t>
  </si>
  <si>
    <t>วก.นม.ร.55-บ-002</t>
  </si>
  <si>
    <t>D9060200178</t>
  </si>
  <si>
    <t>วก.นม.ร.55-บ-003</t>
  </si>
  <si>
    <t>D9060200179</t>
  </si>
  <si>
    <t>วก.นม.ร.55-บ-004</t>
  </si>
  <si>
    <t>D9060200180</t>
  </si>
  <si>
    <t>วก.นม.ร.55-บ-005</t>
  </si>
  <si>
    <t>D9060200181</t>
  </si>
  <si>
    <t>วก.นม.ร.55-บ-006</t>
  </si>
  <si>
    <t>D9060200182</t>
  </si>
  <si>
    <t>วก.นม.ร.55-บ-007</t>
  </si>
  <si>
    <t>D9060200183</t>
  </si>
  <si>
    <t>วก.นม.ร.55-บ-008</t>
  </si>
  <si>
    <t>D9060200184</t>
  </si>
  <si>
    <t>วก.นม.ร.55-บ-009</t>
  </si>
  <si>
    <t>D9060200185</t>
  </si>
  <si>
    <t>วก.นม.ร.55-บ-010</t>
  </si>
  <si>
    <t>D9060200186</t>
  </si>
  <si>
    <t>วก.นม.ร.55-บ-011</t>
  </si>
  <si>
    <t>อาคารละหมาด</t>
  </si>
  <si>
    <t>D9060200192</t>
  </si>
  <si>
    <t>วก.สข-บร-58-001(1/1)</t>
  </si>
  <si>
    <t>ศาลานิติรุ่น2</t>
  </si>
  <si>
    <t>D9060200195</t>
  </si>
  <si>
    <t>วก.สข-บร-56-002(1/1)</t>
  </si>
  <si>
    <t>ศาลาริมน้ำ</t>
  </si>
  <si>
    <t>D9060200196</t>
  </si>
  <si>
    <t>วก.สข-บร-56-003(2/8)</t>
  </si>
  <si>
    <t>D9060200197</t>
  </si>
  <si>
    <t>วก.สข-บร-56-003(3/8)</t>
  </si>
  <si>
    <t>ศาลาสวนนก</t>
  </si>
  <si>
    <t>D9060200198</t>
  </si>
  <si>
    <t>วก.สข-บร-56-003(5/8)</t>
  </si>
  <si>
    <t>D9060200199</t>
  </si>
  <si>
    <t>วก.สข-บร-56-003(7/8)</t>
  </si>
  <si>
    <t>D9060200200</t>
  </si>
  <si>
    <t>วก.สข-บร-56-003(8/8)</t>
  </si>
  <si>
    <t>ศาลา MBA สมุทรสาคร</t>
  </si>
  <si>
    <t>D9060200201</t>
  </si>
  <si>
    <t>วก.สข-บร-59-001(1/1)</t>
  </si>
  <si>
    <t>ซุ้มนักศึกษา</t>
  </si>
  <si>
    <t>D9060200206</t>
  </si>
  <si>
    <t>พช.มร.บ.2558-3201-001</t>
  </si>
  <si>
    <t>D9060200207</t>
  </si>
  <si>
    <t>พช.มร.บ.2558-3201-002</t>
  </si>
  <si>
    <t>D9060200208</t>
  </si>
  <si>
    <t>พช.มร.บ.2557-3201-001</t>
  </si>
  <si>
    <t>D9060200210</t>
  </si>
  <si>
    <t>วก.บร.บ.2558-3202-001</t>
  </si>
  <si>
    <t>ศาลาที่พักนักศึกษา</t>
  </si>
  <si>
    <t>D9060200211</t>
  </si>
  <si>
    <t>วก.บร.บ.2559-3202-001(1-2)</t>
  </si>
  <si>
    <t>D9060200212</t>
  </si>
  <si>
    <t>วก.บร.บ.2559-3202-002(1-2)</t>
  </si>
  <si>
    <t>D9060200213</t>
  </si>
  <si>
    <t>วก.บร.บ.2559-3202-003</t>
  </si>
  <si>
    <t>ศาลาเอนกประสงค์</t>
  </si>
  <si>
    <t>D9060200214</t>
  </si>
  <si>
    <t>วก.บร.บ.2560-3202-001</t>
  </si>
  <si>
    <t>ศาลาพักผ่อนรัฐศาสตร์ รุ่น 6</t>
  </si>
  <si>
    <t>D9060200251</t>
  </si>
  <si>
    <t>วก.ปจ.บ.46001-1</t>
  </si>
  <si>
    <t>ศาลาพักผ่อนรัฐศาสตร์ รุ่น 7</t>
  </si>
  <si>
    <t>D9060200252</t>
  </si>
  <si>
    <t>วก.ปจ.บ.46001</t>
  </si>
  <si>
    <t>ศาลาพักผ่อนรัฐศาสตร์ รุ่น 8</t>
  </si>
  <si>
    <t>D9060200253</t>
  </si>
  <si>
    <t>วก.ปจ.บ.48001</t>
  </si>
  <si>
    <t>ซุ้มศาลา คณะรัฐศาสตร์ รุ่น 19</t>
  </si>
  <si>
    <t>D9060200254</t>
  </si>
  <si>
    <t>วก.ปจ.มร.บ.52001</t>
  </si>
  <si>
    <t>ซุ้มศาลา คณะศึกษาศาสตร์รุ่น 18 และซุ้มศาลา คณะรัฐศาสตร์ รุ่น 19</t>
  </si>
  <si>
    <t>D9060200255</t>
  </si>
  <si>
    <t>วก.ปจ.มร.บ.52001-1</t>
  </si>
  <si>
    <t>ซุ้มศาลา คณะนิติศาสตร์ระดับปริญญาโท รุ่นที่ 2</t>
  </si>
  <si>
    <t>D9060200256</t>
  </si>
  <si>
    <t>วก.ปจ.บ.58001</t>
  </si>
  <si>
    <t>PB2.103</t>
  </si>
  <si>
    <t>ซุ้มพักผ่อน/ดูหนังสือ</t>
  </si>
  <si>
    <t>D9060200318</t>
  </si>
  <si>
    <t>พช.มร.บ.2553-3201-001</t>
  </si>
  <si>
    <t>D9060200319</t>
  </si>
  <si>
    <t>พช.มร.บ.2553-3201-002</t>
  </si>
  <si>
    <t>D9060200320</t>
  </si>
  <si>
    <t>พช.มร.บ.2553-3201-003</t>
  </si>
  <si>
    <t>D9060200321</t>
  </si>
  <si>
    <t>พช.มร.บ.2553-3201-004</t>
  </si>
  <si>
    <t>D9060200322</t>
  </si>
  <si>
    <t>พช.มร.บ.2553-3201-005</t>
  </si>
  <si>
    <t>D9060200323</t>
  </si>
  <si>
    <t>พช.มร.บ.2553-3201-006</t>
  </si>
  <si>
    <t>20811</t>
  </si>
  <si>
    <t>สาขาวิทยบริการฯ จ.ตรัง</t>
  </si>
  <si>
    <t>อาคารชั้นเดียวโล่ง (โรงอาหาร)</t>
  </si>
  <si>
    <t>D9060200343</t>
  </si>
  <si>
    <t>วก.ตง.บ.-2566-3-3</t>
  </si>
  <si>
    <t>RU12.100</t>
  </si>
  <si>
    <t>อาคารชั้นเดียว (ห้องน้ำรวม)</t>
  </si>
  <si>
    <t>D9060200344</t>
  </si>
  <si>
    <t>วก.ตง.บ.-2566-3-4</t>
  </si>
  <si>
    <t>ศาลาโล่ง (1) (ศาลาพักผ่อน)</t>
  </si>
  <si>
    <t>D9060200345</t>
  </si>
  <si>
    <t>วก.ตง.บ.-2566-3-5</t>
  </si>
  <si>
    <t>ศาลาโล่ง (2) (ศาลาพักผ่อน)</t>
  </si>
  <si>
    <t>D9060200346</t>
  </si>
  <si>
    <t>วก.ตง.บ.-2566-3-6</t>
  </si>
  <si>
    <t>ศาลาโล่ง (3) (ศาลาพักผ่อน)</t>
  </si>
  <si>
    <t>D9060200347</t>
  </si>
  <si>
    <t>วก.ตง.บ.-2566-3-7</t>
  </si>
  <si>
    <t>ป้อมยาม</t>
  </si>
  <si>
    <t>D9060200348</t>
  </si>
  <si>
    <t>วก.ตง.บ.-2566-3-8</t>
  </si>
  <si>
    <t>อาคาร 3 ชั้น (อาคารศรีตรัง)</t>
  </si>
  <si>
    <t>D9060200341</t>
  </si>
  <si>
    <t>วก.ตง.บ.-2566-3-1</t>
  </si>
  <si>
    <t>อาคารชั้นครึ่ง (อาคารหลักศิลา)</t>
  </si>
  <si>
    <t>D9060200342</t>
  </si>
  <si>
    <t>วก.ตง.บ.-2566-3-2</t>
  </si>
  <si>
    <t>ศาลพระภูมิ ลานพระพรหมเจ้าที่</t>
  </si>
  <si>
    <t>D9060200151</t>
  </si>
  <si>
    <t>มร.วก.พร.บ.2554-2</t>
  </si>
  <si>
    <t>D9060200193</t>
  </si>
  <si>
    <t>วก.สข-บร-58-004(1/1)</t>
  </si>
  <si>
    <t>ทางเดินเท้าหลังคาคลุมเชื่อมโรงอาหาร - อาคารเรียนรวมและปฏิบัติการ 3 ชั้น</t>
  </si>
  <si>
    <t>D9060200203</t>
  </si>
  <si>
    <t>วก.สข-บร-62-002(1/1)</t>
  </si>
  <si>
    <t>ฐานพระพุทธรูปจำลองแบบพระพุทธสิหิงค์</t>
  </si>
  <si>
    <t>D9060200216</t>
  </si>
  <si>
    <t>วก.ศก.-D-59-0020</t>
  </si>
  <si>
    <t>ศาลพระภูมิ</t>
  </si>
  <si>
    <t>D9060200326</t>
  </si>
  <si>
    <t>วก-สข-บร-65-001</t>
  </si>
  <si>
    <t>พระบรมราชานุสาวรีย์พ่อขุนรามคำแหงมหาราช</t>
  </si>
  <si>
    <t>D9060200349</t>
  </si>
  <si>
    <t>วก.ตง.บ.-2566-3-9</t>
  </si>
  <si>
    <t>หมายเหตุ -สมุดบัญชี</t>
  </si>
  <si>
    <t>หมายเหตุ -สมุดบัญชี-แหล่งเงินุทน-หน่วยงาน</t>
  </si>
  <si>
    <t>กรุงเทพฯ</t>
  </si>
  <si>
    <t>จ.สุโขทัย</t>
  </si>
  <si>
    <t>จ.ปราจีนบุรี</t>
  </si>
  <si>
    <t>จ.พังงา</t>
  </si>
  <si>
    <t>จ.แพร่</t>
  </si>
  <si>
    <t>จ.อุทัยธานี</t>
  </si>
  <si>
    <t>จ.นครศรีธรรมราช</t>
  </si>
  <si>
    <t>จ.นครราชสีมา</t>
  </si>
  <si>
    <t>จ.หนองบัวลำภู</t>
  </si>
  <si>
    <t>จ.ขอนแก่น</t>
  </si>
  <si>
    <t>จ.อำนาจเจริญ</t>
  </si>
  <si>
    <t>จ.นครพนม</t>
  </si>
  <si>
    <t>จ.ศรีสะเกษ</t>
  </si>
  <si>
    <t>จ.ลพบุรี</t>
  </si>
  <si>
    <t>จ.เพชรบูรณ์</t>
  </si>
  <si>
    <t>จ.บุรีรัมย์</t>
  </si>
  <si>
    <t>จ.ชัยภูมิ</t>
  </si>
  <si>
    <t>จ.อุดรธานี</t>
  </si>
  <si>
    <t>จ.กาญจนบุรี</t>
  </si>
  <si>
    <t>จ.เชียงราย</t>
  </si>
  <si>
    <t>จ.สงขลา</t>
  </si>
  <si>
    <t>จ.สุรินทร์</t>
  </si>
  <si>
    <t>จ.ตรัง</t>
  </si>
  <si>
    <t>มหาวิทยาลัยรามคำแหง กระทรวงการอุดมศึกษา วิทยาศาสตร์ วิจัยและนวัตกรรม</t>
  </si>
  <si>
    <t>หมายเหตุ -เลขที่สินทรัพย์-รหัสคีย์สินทรัพย์</t>
  </si>
  <si>
    <t>อาคารและสิ่งปลูกสร้าง interface</t>
  </si>
  <si>
    <t>ที่ตั้ง</t>
  </si>
  <si>
    <t>รายละเอียดเอกสาร</t>
  </si>
  <si>
    <t>หมายเลขทะเบียน/เลขที่โฉนด</t>
  </si>
  <si>
    <t>เนื้อที่</t>
  </si>
  <si>
    <t>ไร่</t>
  </si>
  <si>
    <t>งาน</t>
  </si>
  <si>
    <t>ตารางวา</t>
  </si>
  <si>
    <t>2339/1 ถ.รามคำแหง (สุขุมวิท 71) แขวงหัวหมาก เขตบางกะปิ</t>
  </si>
  <si>
    <t>สำเนาทะเบียนบ้าน (ฉบับตัวจริง) จำนวน 1 เล่ม</t>
  </si>
  <si>
    <t>- เล่มที่ 1 เลขรหัสประจำบ้าน 1006-191164-0</t>
  </si>
  <si>
    <t>จ.กรุงเทพมหานคร</t>
  </si>
  <si>
    <t>ลักษณะบ้าน ตึกเดี่ยว 25 ชั้น 50 ห้อง</t>
  </si>
  <si>
    <t>282 ถ.รามคำแหง เขตบางกะปิ จ.กรุงเทพมหานคร</t>
  </si>
  <si>
    <t>ใบรับเรื่องโอนสิทธิ์ การไฟฟ้านครหลวง (5 หน้า)</t>
  </si>
  <si>
    <t>SN101412 เลขรับที่ 7650300548</t>
  </si>
  <si>
    <t xml:space="preserve">ตำบลท่าเรือ อำเภอปากพลี จ.นครนายก </t>
  </si>
  <si>
    <t>สำเนาหนังสือสัญญาขายที่ดิน รวม 9 โฉนด  (1 ฉบับ)</t>
  </si>
  <si>
    <t>-โฉนดที่ 2819 เล่ม 29 หน้า 19 จ.นครนายก ( 5 หน้า) วันที่ 23 สิงหาคม 2493</t>
  </si>
  <si>
    <t>-</t>
  </si>
  <si>
    <t xml:space="preserve">-โฉนดที่ 3463  จ.นครนายก ( 5 หน้า) วันที่ 12 เมษายน 2509 </t>
  </si>
  <si>
    <t>ตำบลท่าเรือ อำเภอปากพลี จ.นครนายก</t>
  </si>
  <si>
    <t>-โฉนดที่ 3429 จ.นครนายก ( 3 หน้า) วันที่ 28 มีนาคม 2515</t>
  </si>
  <si>
    <t>-โฉนดที่ 3749 เล่ม 38 หน้า 49  จ.นครนายก ( 2 หน้า) วันที่ 31 ตุลาคม 2518</t>
  </si>
  <si>
    <t>-โฉนดที่ 4952 เล่ม 50 หน้า 52 จ.นครนายก ( 2 หน้า) วันที่ 14 กรกฎาคม 2530</t>
  </si>
  <si>
    <t>แยกจากโฉนด เล่ม 29 หน้า 18</t>
  </si>
  <si>
    <t>-โฉนดที่ 4955 เล่ม 50 หน้า 55 จ.นครนายก ( 2 หน้า) วันที่ 14 กรกฎาคม 2530</t>
  </si>
  <si>
    <t>-โฉนดที่ 4956 เล่ม 50 หน้า 56 จ.นครนายก ( 2 หน้า) วันที่ 14 กรกฎาคม 2530</t>
  </si>
  <si>
    <t>-โฉนดที่ 4957 เล่ม 50 หน้า 57  จ.นครนายก ( 2 หน้า) วันที่ 14 กรกฎาคม 2530</t>
  </si>
  <si>
    <t>-โฉนดที่ 5691 เล่ม 57 หน้า 91 จ.นครนายก ( 2 หน้า) วันที่ 4 มิถุนายน 2535</t>
  </si>
  <si>
    <t>แยกจากโฉนด เล่ม 50 หน้า 54</t>
  </si>
  <si>
    <t>ตำบลหัวหมาก (หัวหมากใต้) อำเภอบางกะปิ จังหวัดกรุงเทพมหานคร</t>
  </si>
  <si>
    <t>- หนังสือสัญญาขายที่ดิน (1 หน้า)</t>
  </si>
  <si>
    <t>- โฉนดที่ดิน 236012 เล่มที่ 2359 หน้า 12 จ.กรุงเทพมหานคร วันที่ 27 สิงหาคม 2534</t>
  </si>
  <si>
    <t>- สำเนาหนังสือบันทึกข้อความ กองกลาง สำนักงานอธิการบดี</t>
  </si>
  <si>
    <t>เรื่องรายงานผลการรับโอนกรรมสิทธิ์อาคารเอกศาสตร์</t>
  </si>
  <si>
    <t>พร้อมที่ดิน วันที่ 29 กันยายน 2549 (1หน้า)</t>
  </si>
  <si>
    <t>เรื่องการมอบอำนาจรับโอนกรรมสิทธิ์</t>
  </si>
  <si>
    <t>วันที่ 27 กันยายน 2549 (1หน้า)</t>
  </si>
  <si>
    <t>- สำเนาสัญญาจะซื้อจะขาย ธนาคาร ทหารไทย จำกัด</t>
  </si>
  <si>
    <t>(มหาชน) วันที่ 15 กันยายน 2549 (3หน้า)</t>
  </si>
  <si>
    <t>- สำเนาหนังสือมอบอำนาจ  ธนาคาร ทหารไทย จำกัด</t>
  </si>
  <si>
    <t>(มหาชน) วันที่ 1 พฤศจิกายน 2547 (2หน้า)</t>
  </si>
  <si>
    <t xml:space="preserve">- สำเนารายการเกี่ยวกับบ้าน และสำเนาบัตรประชาชน </t>
  </si>
  <si>
    <t xml:space="preserve">นายเอกศักดิ์ จึงพาณิชย์ </t>
  </si>
  <si>
    <t>- สำเนาหนังสือบันทึกข้อความ สำนักงานอธิการบดี</t>
  </si>
  <si>
    <t xml:space="preserve">เรื่อง การจัดซื้ออาคารเอกศาสตร์พร้อมที่ดิน </t>
  </si>
  <si>
    <t>ตำบลหัวหมาก (หัวหมากใต้) อำเภอบางกะปิ จังหวัดกรุงเทพมหานคร (ต่อ)</t>
  </si>
  <si>
    <t>วันที่ 31 สิงหาคม 2549 (2หน้า)</t>
  </si>
  <si>
    <t>- สำเนาหนังสือบันทึกข้อความ คณะกรรมการตรวจรับพัสดุ</t>
  </si>
  <si>
    <t xml:space="preserve">เรื่อง รายงานผลการตรวจรับอาคารเอกศาสตร์ 1 หลัง </t>
  </si>
  <si>
    <t>พร้อมที่ดิน วันที่ 8 กันยายน 2549 (2หน้า)</t>
  </si>
  <si>
    <t xml:space="preserve">- สำเนาเรื่องรับรองสภาพซอยรามคำแหง 63 </t>
  </si>
  <si>
    <t>ฝ่ายโยธาเขตบางกะปิ วันที่ 29 สิงหาคม 2549 (1หน้า)</t>
  </si>
  <si>
    <t>- สำเนาหนังสือบันทึกข้อความ กองการเจ้าหน้าที่</t>
  </si>
  <si>
    <t xml:space="preserve">เรื่อง การซื้อทรัพย์สินรอการขาย วันที่ 21 สิงหาคม 2549 </t>
  </si>
  <si>
    <t>(1 หน้า)</t>
  </si>
  <si>
    <t>- สำเนาการประชุมสภามหาวิทยาลัยรามคำแหง (โดยย่อ)</t>
  </si>
  <si>
    <t xml:space="preserve"> ครั้งที่ 8/2549 วันที่ 21 สิงหาคม 2549 ณ </t>
  </si>
  <si>
    <t>ห้องประชุม 3 ชั้น 3 อาคารวิทยบริการและบริหาร</t>
  </si>
  <si>
    <t>มหาวิทยาลัยรามคำแหง (2หน้า)</t>
  </si>
  <si>
    <t xml:space="preserve">- สำเนา ธนาคารทหารไทย จำกัด (มหาชน) </t>
  </si>
  <si>
    <t>ที่ บท.จส.2 1200/2549 เรื่อง ชี้แจงเพิ่มเติมและ</t>
  </si>
  <si>
    <t xml:space="preserve">นัดโอนกรรมสิทธิทรัพย์สินรอการขาย วันที่ 15 สิงหาคม </t>
  </si>
  <si>
    <t>2549 (2 หน้า)</t>
  </si>
  <si>
    <t>ที่ บท.จส. (1) 017/2550 เรื่อง รับโอนสิทธิการใช้ ไฟฟ้า</t>
  </si>
  <si>
    <t>และน้ำประปา วันที่ 12 มกราคม 2550 (1 หน้า)</t>
  </si>
  <si>
    <t>ที่ บท.จส. 078/2549 เรื่อง รับโอนสิทธิการใช้ ไฟฟ้า</t>
  </si>
  <si>
    <t>และน้ำประปา วันที่ 5 ตุลาคม 2549 (1 หน้า)</t>
  </si>
  <si>
    <t xml:space="preserve">- สำเนาใบคำร้องบริการน้ำประปา  เลขที่ 075052605 </t>
  </si>
  <si>
    <t>วันที่ 8 มีนาคม 2550 (1 หน้า)</t>
  </si>
  <si>
    <t xml:space="preserve">- สำเนาหนังสือที่ ศธ 0518.01/1375 วันที่ 6 มีนาคม </t>
  </si>
  <si>
    <t>2550 เรื่องขอยกเว้นเงินค้ำประกัน (1 หน้า)</t>
  </si>
  <si>
    <t>- สำเนาหนังสือที่ ศธ 0518.01/1374 วันที่ 6 มีนาคม</t>
  </si>
  <si>
    <t xml:space="preserve">- สำเนาใบรับเรื่องโอนสิทธิ์ การไฟฟ้านครหลวง </t>
  </si>
  <si>
    <t>เลขรับที่ 7650300548 วันที่ 8/3/2550 (1 หน้า)</t>
  </si>
  <si>
    <t xml:space="preserve">- สำเนาซื้อขายไฟฟ้า การไฟฟ้านครหลวงเขตลาดพร้าว </t>
  </si>
  <si>
    <t>วันที่ 8 มีนาคม 2550 (4 หน้า)</t>
  </si>
  <si>
    <t>ตำบลหนองกรด อำเภอเมือง จังหวัดนครสวรรค์</t>
  </si>
  <si>
    <t>- โฉนดที่ดิน (น.ส.4 จ) (2 หน้า)</t>
  </si>
  <si>
    <t>- โฉนดที่ดิน 64333 เล่มที่ 644 หน้า 33 จ.นครสวรรค์ วันที่ 13 มีนาคม 2546</t>
  </si>
  <si>
    <t>แยกจากโฉนด เล่ม 644 หน้า 33</t>
  </si>
  <si>
    <t>- โฉนดที่ดิน 80208 เล่มที่ 803 หน้า 8 จ.นครสวรรค์  วันที่ 13 มีนาคม 2546</t>
  </si>
  <si>
    <t>- ใบแทนโฉนดที่ดิน (น.ส.4 จ) (2 หน้า)</t>
  </si>
  <si>
    <t>- โฉนดที่ดิน 80208 เล่มที่ 803 หน้า 8 จ.นครสวรรค์  วันที่ 19 กรกฎาคม 2556</t>
  </si>
  <si>
    <t>- โฉนดที่ดิน 64333 เล่มที่ 644 หน้า 33 จ.นครสวรรค์ วันที่ 19 กรกฎาคม 2556</t>
  </si>
  <si>
    <t>แยกจากโฉนด เล่ม 244 หน้า 33</t>
  </si>
  <si>
    <t xml:space="preserve">- สำเนาหนังสือที่ ศธ 0518.01/4764 วันที่ </t>
  </si>
  <si>
    <t>31 ตุลาคม 2561 เรื่อง ขอถอนคืนการให้ที่ดิน (1 หน้า)</t>
  </si>
  <si>
    <t xml:space="preserve">- สำเนาหนังสือบันทึกข้อความ กองการเจ้าหน้าที่ </t>
  </si>
  <si>
    <t>งานวินัยและนิติกร เรื่อง ข้อพิจารณาเกี่ยวกับการที่บริษัท</t>
  </si>
  <si>
    <t>บี จี พรอพเพอร์ตี้ จำกัด ขอถอนการให้ที่ดินในจังหวัด</t>
  </si>
  <si>
    <t>นครสวรรค์ วันที่ 12 ตุลาคม 2561 (4 หน้า)</t>
  </si>
  <si>
    <t>งานวินัยและนิติกร เรื่อง บริษัท บี จี พรอพเพอร์ตี้ จำกัด</t>
  </si>
  <si>
    <t>ขอถอนคืนการให้ที่ดิน จำนวน 2 โฉนด วันที่ 4 ตุลาคม</t>
  </si>
  <si>
    <t>2561 (2 หน้า)</t>
  </si>
  <si>
    <t>งานวินัยและนิติกร เรื่อง รายงานการปฏิบัติราชการ</t>
  </si>
  <si>
    <t>วันที่ 30 สิงหาคม 2561 ( 1 หน้า)</t>
  </si>
  <si>
    <t>- สำเนาหนังสือ บริษัท บี จี พรอพเพอร์ตี้ จำกัด เรื่อง</t>
  </si>
  <si>
    <t>ขอถอนคืนการให้ ให้มหาวิทยาลัยรามคำแหง โอนกรรมสิทธิ์</t>
  </si>
  <si>
    <t xml:space="preserve">ที่ดินรวม 2 โฉนด คืนให้แก่บริษัท บีจี พรอพเพอร์ตี้ จำกัด </t>
  </si>
  <si>
    <t>(6 หน้า)</t>
  </si>
  <si>
    <t>สำนักงานที่ดินจังหวัดปราจีนบุรี</t>
  </si>
  <si>
    <t>หนังสือสัญญาขายที่ดิน (1 หน้า)</t>
  </si>
  <si>
    <t>ตำบลบ้านสร้าง อำเภอบ้านสร้าง จ.ปราจีนบุรี</t>
  </si>
  <si>
    <t>โฉนดที่ดิน (น.ส.4) (5 หน้า)</t>
  </si>
  <si>
    <t>- โฉนดที่ดิน 3170 เล่มที่ - หน้า - จ.ปราจีนบุรี วันที่ 1 กุมภาพันธ์ 2514</t>
  </si>
  <si>
    <t>โฉนดที่ดิน (น.ส.4 ง) (4 หน้า)</t>
  </si>
  <si>
    <t>- โฉนดที่ดิน 3254 เล่มที่ 33 หน้า 54 จ.ปราจีนบุรี วันที่ 25 ธันวาคม 2516</t>
  </si>
  <si>
    <t>โฉนดที่ดิน (น.ส.4) (3 หน้า)</t>
  </si>
  <si>
    <t>- โฉนดที่ดิน 3255 เล่มที่ - หน้า - จ.ปราจีนบุรี วันที่ 21 กรกฎาคม 2514</t>
  </si>
  <si>
    <t>โฉนดที่ดิน (น.ส.4) (4 หน้า)</t>
  </si>
  <si>
    <t>- โฉนดที่ดิน 3256 เล่มที่ - หน้า - จ.ปราจีนบุรี วันที่ 7 ธันวาคม 2514</t>
  </si>
  <si>
    <t>- โฉนดที่ดิน 3257 เล่มที่ 33 หน้า 57 จ.ปราจีนบุรี วันที่ 13 พฤษภาคม 2517</t>
  </si>
  <si>
    <t>แยกจากโฉนด เล่ม 33 หน้า 54</t>
  </si>
  <si>
    <t>- โฉนดที่ดิน 3258 เล่มที่ 33 หน้า 58 จ.ปราจีนบุรี วันที่ 13 พฤษภาคม 2517</t>
  </si>
  <si>
    <t>02</t>
  </si>
  <si>
    <t>โฉนดที่ดิน (น.ส.4 ง) (3 หน้า)</t>
  </si>
  <si>
    <t>- โฉนดที่ดิน 3259 เล่มที่ 33 หน้า 59 จ.ปราจีนบุรี วันที่ 13 พฤษภาคม 2517</t>
  </si>
  <si>
    <t>- โฉนดที่ดิน 3260 เล่มที่ 33 หน้า 60 จ.ปราจีนบุรี วันที่ 13 พฤษภาคม 2517</t>
  </si>
  <si>
    <t>- โฉนดที่ดิน 3530 เล่มที่ 36 หน้า 30 จ.ปราจีนบุรี วันที่ 8 ตุลาคม 2517</t>
  </si>
  <si>
    <t>โฉนดที่ดิน (น.ส.4 จ) (2 หน้า)</t>
  </si>
  <si>
    <t>- โฉนดที่ดิน 5815 เล่มที่ 59 หน้า 15 จ.ปราจีนบุรี วันที่ 9 พฤษภาคม 2532</t>
  </si>
  <si>
    <t>07</t>
  </si>
  <si>
    <t>แยกจากโฉนด เล่ม 32 หน้า 45</t>
  </si>
  <si>
    <t>- โฉนดที่ดิน 5975 เล่มที่ 60 หน้า 75 จ.ปราจีนบุรี วันที่ 23 สิงหาคม 2532</t>
  </si>
  <si>
    <t>- โฉนดที่ดิน 7939 เล่มที่ 80 หน้า 39 จ.ปราจีนบุรี วันที่ 1 มิถุนายน 2537</t>
  </si>
  <si>
    <t>- โฉนดที่ดิน 7945 เล่มที่ 80 หน้า 45 จ.ปราจีนบุรี วันที่ 1 มิถุนายน 2537</t>
  </si>
  <si>
    <t>- โฉนดที่ดิน 7946 เล่มที่ 80 หน้า 46 จ.ปราจีนบุรี วันที่ 1 มิถุนายน 2537</t>
  </si>
  <si>
    <t>- โฉนดที่ดิน 7947 เล่มที่ 80 หน้า 47 จ.ปราจีนบุรี วันที่ 1 มิถุนายน 2537</t>
  </si>
  <si>
    <t>- โฉนดที่ดิน 7950 เล่มที่ 80 หน้า 50 จ.ปราจีนบุรี วันที่ 1 มิถุนายน 2537</t>
  </si>
  <si>
    <t>- โฉนดที่ดิน 7951 เล่มที่ 80 หน้า 51 จ.ปราจีนบุรี วันที่ 1 มิถุนายน 2537</t>
  </si>
  <si>
    <t>- โฉนดที่ดิน 7952 เล่มที่ 80 หน้า 52 จ.ปราจีนบุรี วันที่ 1 มิถุนายน 2537</t>
  </si>
  <si>
    <t>- โฉนดที่ดิน 7953 เล่มที่ 80 หน้า 53 จ.ปราจีนบุรี วันที่ 1 มิถุนายน 2537</t>
  </si>
  <si>
    <t>- โฉนดที่ดิน 7966 เล่มที่ 80 หน้า 66 จ.ปราจีนบุรี วันที่ 1 มิถุนายน 2537</t>
  </si>
  <si>
    <t>บันทึกข้อความ งานวินัยและนิติการ กองการเจ้าหน้าที่</t>
  </si>
  <si>
    <t>ลว. 30 กันยายน 2559 ประกอบด้วย</t>
  </si>
  <si>
    <t>สำเนาใบเสร็จรับเงินภาษีบำรุงท้องที่ (2 หน้า)</t>
  </si>
  <si>
    <t>- ใบเสร็จเล่มที่ ก 3535784 เลขที่ 24 ลว. 12 มีนาคม 2557</t>
  </si>
  <si>
    <t>- ใบเสร็จเล่มที่ ก 3535784 เลขที่ 23 ลว. 12 มีนาคม 2557</t>
  </si>
  <si>
    <t>สำเนาหนังสือสัญญาขายที่ดินที่ไม่มีสิ่งปลูกสร้าง (2 หน้า)</t>
  </si>
  <si>
    <t>สำเนาหนังสือรับรองการทำประโยชน์ (น.ส.3) (4 หน้า)</t>
  </si>
  <si>
    <t>- สารบบเลขที่ 15 เล่มที่ 7(1) หน้า 6  จ.นครนายก วันที่ 16 มีนาคม 2500</t>
  </si>
  <si>
    <t>สำเนาหนังสือรับรองการทำประโยชน์ (น.ส.3) (3 หน้า)</t>
  </si>
  <si>
    <t>- สารบบเลขที่ 29 เล่มที่ 7(1) หน้า 64  จ.นครนายก วันที่ 18 พฤษภาคม 2502</t>
  </si>
  <si>
    <t>- สารบบเลขที่ 31 เล่มที่ 7(1) หน้า 105  จ.นครนายก วันที่ 13 มีนาคม 2517</t>
  </si>
  <si>
    <t>สำเนาหนังสือรับรองการทำประโยชน์ (น.ส.3) (2 หน้า)</t>
  </si>
  <si>
    <t>- สารบบเลขที่ 37 เล่มที่ 7(1) หน้า 194  จ.นครนายก วันที่ 13 มิถุนายน 2511</t>
  </si>
  <si>
    <t>- สารบบเลขที่ 44 เล่มที่ 7(1) หน้า 67 จ.นครนายก วันที่ 3 มิถุนายน 2520</t>
  </si>
  <si>
    <t>- สารบบเลขที่ 46 เล่มที่ 7 หน้า 68  จ.นครนายก วันที่ 2 มิถุนายน 2520</t>
  </si>
  <si>
    <t>- สารบบเลขที่ 47 เล่มที่ 7(1) หน้า 68  จ.นครนายก วันที่ .............. 2515</t>
  </si>
  <si>
    <t>- สารบบเลขที่ 54 เล่มที่ 7(1) หน้า 69 จ.นครนายก วันที่ 8 มิถุนายน 2508</t>
  </si>
  <si>
    <t>- สารบบเลขที่ 69 เล่มที่ 7(1) หน้า 72  จ.นครนายก วันที่ 10 มิถุนายน 2507</t>
  </si>
  <si>
    <t>08</t>
  </si>
  <si>
    <t>- สารบบเลขที่ 134 เล่มที่ 7(1) หน้า 85  จ.นครนายก วันที่ 12 เมษายน 2500</t>
  </si>
  <si>
    <t>- สารบบเลขที่ 153 เล่มที่ 7(1) หน้า 89  จ.นครนายก วันที่ 25 เมษายน 2500</t>
  </si>
  <si>
    <t>- สารบบเลขที่ 198 เล่มที่ 7(1) หน้า 98 จ.นครนายก วันที่ 8 พฤษภาคม 2504</t>
  </si>
  <si>
    <t>ตำบลท่าเรือ อำเภอปากพลี จ.นครนายก (ต่อ)</t>
  </si>
  <si>
    <t>- สารบบเลขที่ 234 เล่มที่ 8(2) หน้า 57 จ.นครนายก วันที่ 2 พฤศจิกายน 2530</t>
  </si>
  <si>
    <t>- สารบบเลขที่ 243/47 เล่มที่ 8(2) หน้า 59 จ.นครนายกวันที่ 15 เมษายน 2518</t>
  </si>
  <si>
    <t>- สารบบเลขที่ 248 เล่มที่ 8(2) หน้า 60 จ.นครนายก วันที่ 25 เมษายน 2520</t>
  </si>
  <si>
    <t>- สารบบเลขที่ 249 เล่มที่ 8(2) หน้า 60 จ.นครนายก วันที่ 20 มิถุนายน 2520</t>
  </si>
  <si>
    <t>- สารบบเลขที่ 275 เล่มที่ 8(2) หน้า 65 จ.นครนายก วันที่ 12 กรกฎาคม 2525</t>
  </si>
  <si>
    <t>- สารบบเลขที่ 276 เล่มที่ 8(2) หน้า 66 จ.นครนายก วันที่ 12 กรกฎาคม 2525</t>
  </si>
  <si>
    <t>- สารบบเลขที่ 31 เล่มที่ 7(1) หน้า 65 จ.นครนายก วันที่ 11 กรกฎาคม 2533</t>
  </si>
  <si>
    <t>- สารบบเลขที่ 176 เล่มที่ 7(1) หน้า 94 จ.นครนายก วันที่ 13 สิงหาคม 2514</t>
  </si>
  <si>
    <t>- สารบบเลขที่ 178 เล่มที่ 7(1) หน้า 94 จ.นครนายก วันที่ 8 ตุลาคม 2514</t>
  </si>
  <si>
    <t>สำเนาใบเสร็จรับเงิน (2 หน้า)</t>
  </si>
  <si>
    <t>- ใบเสร็จเล่มที่ 46-005174 เลขที่ 37 ลว. 1 กันยายน 2547</t>
  </si>
  <si>
    <t>- ใบเสร็จเล่มที่ 46-1736075 ลว. 31 สิงหาคม 2547</t>
  </si>
  <si>
    <t>สำเนาใบเสร็จรับเงิน (4 หน้า)</t>
  </si>
  <si>
    <t>- ใบเสร็จเล่มที่ 47-027242 เลขที่ 32 ลว. 30 ตุลาคม 2547</t>
  </si>
  <si>
    <t>- ใบเสร็จเล่มที่ 47-027105 เลขที่ 8 ลว. 30 สิงหาคม 2547</t>
  </si>
  <si>
    <t>- ใบเสร็จเล่มที่ 2/2547 เลขที่ 082 ลว. 30 สิงหาคม 2547</t>
  </si>
  <si>
    <t>- ใบเสร็จเล่มที่ 47-027108 เลขที่ 2 ลว. 6 ตุลาคม 2547</t>
  </si>
  <si>
    <t>สำเนาใบเสร็จรับเงิน (1 หน้า)</t>
  </si>
  <si>
    <t>- ใบเสร็จเล่มที่ 46-005175 เลขที่ 1 ลว. 6 ตุลาคม 2547</t>
  </si>
  <si>
    <t>สำเนาเอกสาร ภ.บ.ท. 5 (1 หน้า)</t>
  </si>
  <si>
    <t>- เอกสาร ลว. 11 มีนาคม 2557</t>
  </si>
  <si>
    <t>สำเนาใบเสร็จรับเงินภาษีบำรุงท้องที่ (1 หน้า)</t>
  </si>
  <si>
    <t>- ใบเสร็จเล่มที่ ก 3714545 เลขที่ 21 ลว. 11 มีนาคม 2557</t>
  </si>
  <si>
    <t>สำเนาหนังสือรับรองการทำประโยชน์ (น.ส.3) (10 หน้า)</t>
  </si>
  <si>
    <t>- สารบบเลขที่ 17 เล่มที่ 1 หน้า 92 จ.ปราจีนบุรี วันที่ ............. 2531</t>
  </si>
  <si>
    <t>สำเนาหนังสือรับรองการทำประโยชน์ (น.ส.3) (5 หน้า)</t>
  </si>
  <si>
    <t>- สารบบเลขที่ 65 เล่มที่ 1 หน้า 101 จ.ปราจีนบุรี วันที่ 4 มิถุนายน 2527</t>
  </si>
  <si>
    <t>- สารบบเลขที่ 136/65 เล่มที่ 1 หน้า 174 จ.ปราจีนบุรี วันที่ 23 กรกฎาคม 2527</t>
  </si>
  <si>
    <t>- สารบบเลขที่ 16 เล่มที่ 1 หน้า 92 จ.ปราจีนบุรี วันที่ 14 กรกฎาคม 2502</t>
  </si>
  <si>
    <t>- สารบบเลขที่ 18 เล่มที่ 1 หน้า 92 จ.ปราจีนบุรี วันที่ 5 มิถุนายน 2504</t>
  </si>
  <si>
    <t>- สารบบเลขที่ 30 เล่มที่ 1 หน้า 94 จ.ปราจีนบุรี วันที่ 3 สิงหาคม 2499</t>
  </si>
  <si>
    <t>- สารบบเลขที่ 34 เล่มที่ 1 หน้า 134 จ.ปราจีนบุรี วันที่ 12 มิถุนายน 2512</t>
  </si>
  <si>
    <t>- สารบบเลขที่ 45 เล่มที่ 1 หน้า 97 จ.ปราจีนบุรี วันที่ 1 กรกฎาคม 2512</t>
  </si>
  <si>
    <t>- สารบบเลขที่ 51 เล่มที่ 1 หน้า 99 จ.ปราจีนบุรี วันที่ 13 มกราคม .........</t>
  </si>
  <si>
    <t>- สารบบเลขที่ 59 เล่มที่ 1 หน้า 100 จ.ปราจีนบุรี วันที่ 15 พฤษภาคม 2504</t>
  </si>
  <si>
    <t>- สารบบเลขที่ 64 เล่มที่ 1 หน้า 101 จ.ปราจีนบุรี วันที่ 9 กรกฎาคม 2505</t>
  </si>
  <si>
    <t>- สารบบเลขที่ 66 เล่มที่ 1 หน้า 102 จ.ปราจีนบุรี วันที่ 4 ตุลาคม 2508</t>
  </si>
  <si>
    <t>- สารบบเลขที่ 72 เล่มที่ 1 หน้า 103 จ.ปราจีนบุรี วันที่ 13 มกราคม 2502</t>
  </si>
  <si>
    <t>- สารบบเลขที่ 81 เล่มที่ 1 หน้า 144 จ.ปราจีนบุรี วันที่ 21 มิถุนายน .........</t>
  </si>
  <si>
    <t>- สารบบเลขที่ 92 เล่มที่ 1 หน้า 107 จ.ปราจีนบุรี วันที่ 25 กรกฎาคม 2498</t>
  </si>
  <si>
    <t>ตำบลบ้านสร้าง อำเภอบ้านสร้าง จ.ปราจีนบุรี (ต่อ)</t>
  </si>
  <si>
    <t>- สารบบเลขที่ 94 เล่มที่ 1 หน้า 107 จ.ปราจีนบุรี วันที่ .................... 2502</t>
  </si>
  <si>
    <t>- สารบบเลขที่ 100/59 เล่มที่ 1 หน้า 108/100 จ.ปราจีนบุรี วันที่ ...........................</t>
  </si>
  <si>
    <t>- สารบบเลขที่ 101/59 เล่มที่ 1 หน้า 109/100 จ.ปราจีนบุรี วันที่ 15 พฤษภาคม 2504</t>
  </si>
  <si>
    <t>- สารบบเลขที่ 102/59 เล่มที่ 1 หน้า 109/100 จ.ปราจีนบุรี วันที่ 15 พฤษภาคม 2504</t>
  </si>
  <si>
    <t>- สารบบเลขที่ 105/101 เล่มที่ 1 หน้า 109 จ.ปราจีนบุรี วันที่ 18 .................... 2504</t>
  </si>
  <si>
    <t>- สารบบเลขที่ 103/59 เล่มที่ 1 หน้า 109/100 จ.ปราจีนบุรี วันที่ 15 พฤษภาคม 2504</t>
  </si>
  <si>
    <t>- สารบบเลขที่ 104/59 เล่มที่ 1 หน้า 109/100 จ.ปราจีนบุรี วันที่ 15 พฤษภาคม ...........</t>
  </si>
  <si>
    <t>- สารบบเลขที่ 116/18 เล่มที่ 1 หน้า 171 จ.ปราจีนบุรี วันที่ 27 มีนาคม ...........</t>
  </si>
  <si>
    <t>- สารบบเลขที่ 37 เล่มที่ 1 หน้า 96 จ.ปราจีนบุรี วันที่ 30 พฤษภาคม 2510</t>
  </si>
  <si>
    <t>- สารบบเลขที่ 56 เล่มที่ 1 หน้า 100 จ.ปราจีนบุรี วันที่ 13 มกราคม 2502</t>
  </si>
  <si>
    <t>- สารบบเลขที่ 110/45 เล่มที่ 1 หน้า 110 จ.ปราจีนบุรี วันที่ 1 กรกฎาคม 2512</t>
  </si>
  <si>
    <t>- สารบบเลขที่ 113/18 เล่มที่ 1 หน้า 170 จ.ปราจีนบุรี วันที่ 27 มีนาคม 2517</t>
  </si>
  <si>
    <t>- สารบบเลขที่ 114/18 เล่มที่ 1 หน้า 170 จ.ปราจีนบุรี วันที่ 27 มีนาคม 2517</t>
  </si>
  <si>
    <t>- สารบบเลขที่ 115/18 เล่มที่ 1 หน้า 170 จ.ปราจีนบุรี วันที่ 27 มีนาคม 2517</t>
  </si>
  <si>
    <t>ตำบลป่าแมต อำเภอเมืองแพร่ จ.แพร่</t>
  </si>
  <si>
    <t xml:space="preserve">ทะเบียนที่ราชพัสดุ (4 หน้า) </t>
  </si>
  <si>
    <t>- แปลงหมายเลขที่ พร.1075</t>
  </si>
  <si>
    <t>เนื้อที่ประมาณ 92 ไร่ 2 งาน 73.0 ตารางวา</t>
  </si>
  <si>
    <t>หมู่ 2 ตำบลบ่อพลอย อำเภอบ่อพลอย จ.กาญจนบุรี</t>
  </si>
  <si>
    <t>หนังสือรับรองการทำประโยชน์ (3 หน้า)</t>
  </si>
  <si>
    <t>- ทะเบียนเล่ม 2 หน้า 154 เลขที่ 315</t>
  </si>
  <si>
    <t>จำนวนเนื้อที่ประมาณ 18 ไร่ 2 งาน</t>
  </si>
  <si>
    <t>ตำบลท่าอ่าง อำเภอโชคชัย จ.นครราชสีมา</t>
  </si>
  <si>
    <t>หนังสือรับรองการทำประโยชน์ (4 หน้า)</t>
  </si>
  <si>
    <t>- ทะเบียนเลขที่ 5756 เล่ม 58 ข. หน้า 6 เลขที่ดิน 69 หมายเลข 5438IV แผ่นที่ 149</t>
  </si>
  <si>
    <t>จำนวนเนื้อที่ประมาณ 50 ไร่</t>
  </si>
  <si>
    <t>วันที่ 7 สิงหาคม 2557</t>
  </si>
  <si>
    <t>ตำบลท้ายสำเภา อำเภอพระพรหม จ.นครศรีธรรมราช</t>
  </si>
  <si>
    <t>กรมธนารักษ์ (แผนที่แสดงที่ราชพัสดุ) (2 หน้า)</t>
  </si>
  <si>
    <t>- สถานที่ราชการแห่งนี้ตั้งอยู่บนที่ราชพัสดุ แปลงหมายเลขที่ นค.1198 หนังสือสำคัญสำหรับที่ดิน</t>
  </si>
  <si>
    <t>เนื้อที่ประมาณ 24 ไร่ 3 งาน 99.90 ตารางวา</t>
  </si>
  <si>
    <t>โฉนดเลขที่ 1029, 1174, 1259, 1276, 1277, 1278, 1279, 1281, และ 1282</t>
  </si>
  <si>
    <t xml:space="preserve">ตำบลดอกไม้ (บางพลีใหญ่) อำเภอพระโขนง (บางพลีใหญ่) </t>
  </si>
  <si>
    <t>สำเนาโฉนดที่ดิน (2 หน้า) เนื้อที่ประมาณ 62 ตารางวา</t>
  </si>
  <si>
    <t>- เลขที่ 23318 เล่ม 234 หน้า 18  แยกจากโฉนด เล่ม 37 หน้า 50</t>
  </si>
  <si>
    <t>สำเนาโฉนดที่ดิน (2 หน้า) เนื้อที่ประมาณ 03 ตารางวา</t>
  </si>
  <si>
    <t>- เลขที่ 23319 เล่ม 234 หน้า 19 แยกจากโฉนด เล่ม 37 หน้า 50</t>
  </si>
  <si>
    <t>03</t>
  </si>
  <si>
    <t>สำเนาโฉนดที่ดิน (2 หน้า) เนื้อที่ประมาณ 09 ตารางวา</t>
  </si>
  <si>
    <t>- เลขที่ 23320 เล่ม 234 หน้า 20 แยกจากโฉนด เล่ม 37 หน้า 50</t>
  </si>
  <si>
    <t>09</t>
  </si>
  <si>
    <t>สำเนาโฉนดที่ดิน (2 หน้า) เนื้อที่ประมาณ 14 ตารางวา</t>
  </si>
  <si>
    <t>- เลขที่ 23321 เล่ม 234 หน้า 21 แยกจากโฉนด เล่ม 37 หน้า 50</t>
  </si>
  <si>
    <t>สำเนาโฉนดที่ดิน (2 หน้า) เนื้อที่ประมาณ 17 ตารางวา</t>
  </si>
  <si>
    <t>- เลขที่ 23322 เล่ม 234 หน้า 22 แยกจากโฉนด เล่ม 37 หน้า 50</t>
  </si>
  <si>
    <t>สำเนาโฉนดที่ดิน (2 หน้า) เนื้อที่ประมาณ 19 ตารางวา</t>
  </si>
  <si>
    <t>- เลขที่ 23323 เล่ม 234 หน้า 23 แยกจากโฉนด เล่ม 37 หน้า 50</t>
  </si>
  <si>
    <t>สำเนาโฉนดที่ดิน (2 หน้า) เนื้อที่ประมาณ 22 ตารางวา</t>
  </si>
  <si>
    <t>- เลขที่ 23324 เล่ม 234 หน้า 24 แยกจากโฉนด เล่ม 37 หน้า 50</t>
  </si>
  <si>
    <t>สำเนาโฉนดที่ดิน (2 หน้า) เนื้อที่ประมาณ 26 ตารางวา</t>
  </si>
  <si>
    <t>- เลขที่ 23325 เล่ม 234 หน้า 25 แยกจากโฉนด เล่ม 37 หน้า 50</t>
  </si>
  <si>
    <t>สำเนาโฉนดที่ดิน (2 หน้า) เนื้อที่ประมาณ 29 ตารางวา</t>
  </si>
  <si>
    <t>- เลขที่ 23326 เล่ม 234 หน้า 26 แยกจากโฉนด เล่ม 37 หน้า 50</t>
  </si>
  <si>
    <t>สำเนาโฉนดที่ดิน (2 หน้า) เนื้อที่ประมาณ 31 ตารางวา</t>
  </si>
  <si>
    <t>- เลขที่ 23327 เล่ม 234 หน้า 27 แยกจากโฉนด เล่ม 37 หน้า 50</t>
  </si>
  <si>
    <t>สำเนาโฉนดที่ดิน (2 หน้า) เนื้อที่ประมาณ 32 ตารางวา</t>
  </si>
  <si>
    <t>- เลขที่ 23328 เล่ม 234 หน้า 28 แยกจากโฉนด เล่ม 37 หน้า 50</t>
  </si>
  <si>
    <t>สำเนาโฉนดที่ดิน (2 หน้า) เนื้อที่ประมาณ 33 ตารางวา</t>
  </si>
  <si>
    <t>- เลขที่ 23329 เล่ม 234 หน้า 29 แยกจากโฉนด เล่ม 37 หน้า 50</t>
  </si>
  <si>
    <t>- เลขที่ 23330 เล่ม 234 หน้า 30 แยกจากโฉนด เล่ม 37 หน้า 50</t>
  </si>
  <si>
    <t>จ.กรุงเทพมหานคร (ต่อ)</t>
  </si>
  <si>
    <t>สำเนาโฉนดที่ดิน (2 หน้า) เนื้อที่ประมาณ 28 ตารางวา</t>
  </si>
  <si>
    <t>- เลขที่ 23331 เล่ม 234 หน้า 31 แยกจากโฉนด เล่ม 37 หน้า 50</t>
  </si>
  <si>
    <t>- เลขที่ 23332 เล่ม 234 หน้า 32 แยกจากโฉนด เล่ม 37 หน้า 50</t>
  </si>
  <si>
    <t>สำเนาโฉนดที่ดิน (2 หน้า) เนื้อที่ประมาณ 60 ตารางวา</t>
  </si>
  <si>
    <t>- เลขที่ 23343 เล่ม 234 หน้า 43 แยกจากโฉนด เล่ม 37 หน้า 50</t>
  </si>
  <si>
    <t>- เลขที่ 23344 เล่ม 234 หน้า 44 แยกจากโฉนด เล่ม 37 หน้า 50</t>
  </si>
  <si>
    <t>- เลขที่ 23345 เล่ม 234 หน้า 45 แยกจากโฉนด เล่ม 37 หน้า 50</t>
  </si>
  <si>
    <t>- เลขที่ 23346 เล่ม 234 หน้า 46 แยกจากโฉนด เล่ม 37 หน้า 50</t>
  </si>
  <si>
    <t>- เลขที่ 23347 เล่ม 234 หน้า 47 แยกจากโฉนด เล่ม 37 หน้า 50</t>
  </si>
  <si>
    <t>- เลขที่ 23348 เล่ม 234 หน้า 48 แยกจากโฉนด เล่ม 37 หน้า 50</t>
  </si>
  <si>
    <t>- เลขที่ 23349 เล่ม 234 หน้า 49 แยกจากโฉนด เล่ม 37 หน้า 50</t>
  </si>
  <si>
    <t>- เลขที่ 23350 เล่ม 234 หน้า 50 แยกจากโฉนด เล่ม 37 หน้า 50</t>
  </si>
  <si>
    <t>- เลขที่ 23351 เล่ม 234 หน้า 51 แยกจากโฉนด เล่ม 37 หน้า 50</t>
  </si>
  <si>
    <t>- เลขที่ 23352 เล่ม 234 หน้า 52 แยกจากโฉนด เล่ม 37 หน้า 50</t>
  </si>
  <si>
    <t>- เลขที่ 23353 เล่ม 234 หน้า 53 แยกจากโฉนด เล่ม 37 หน้า 50</t>
  </si>
  <si>
    <t>- เลขที่ 23354 เล่ม 234 หน้า 54 แยกจากโฉนด เล่ม 37 หน้า 50</t>
  </si>
  <si>
    <t>- เลขที่ 23355 เล่ม 234 หน้า 55 แยกจากโฉนด เล่ม 37 หน้า 50</t>
  </si>
  <si>
    <t>- เลขที่ 23356 เล่ม 234 หน้า 56 แยกจากโฉนด เล่ม 37 หน้า 50</t>
  </si>
  <si>
    <t>สำเนาโฉนดที่ดิน (2 หน้า) เนื้อที่ประมาณ 72 ตารางวา</t>
  </si>
  <si>
    <t>- เลขที่ 23367 เล่ม 234 หน้า 67 แยกจากโฉนด เล่ม 37 หน้า 50</t>
  </si>
  <si>
    <t>- เลขที่ 23368 เล่ม 234 หน้า 68 แยกจากโฉนด เล่ม 37 หน้า 50</t>
  </si>
  <si>
    <t>- เลขที่ 23369 เล่ม 234 หน้า 69 แยกจากโฉนด เล่ม 37 หน้า 50</t>
  </si>
  <si>
    <t>- เลขที่ 23370 เล่ม 234 หน้า 70 แยกจากโฉนด เล่ม 37 หน้า 50</t>
  </si>
  <si>
    <t>- เลขที่ 23371 เล่ม 234 หน้า 71 แยกจากโฉนด เล่ม 37 หน้า 50</t>
  </si>
  <si>
    <t>- เลขที่ 23372 เล่ม 234 หน้า 72 แยกจากโฉนด เล่ม 37 หน้า 50</t>
  </si>
  <si>
    <t>- เลขที่ 23373 เล่ม 234 หน้า 73 แยกจากโฉนด เล่ม 37 หน้า 50</t>
  </si>
  <si>
    <t>- เลขที่ 23374 เล่ม 234 หน้า 74 แยกจากโฉนด เล่ม 37 หน้า 50</t>
  </si>
  <si>
    <t>- เลขที่ 23375 เล่ม 234 หน้า 75 แยกจากโฉนด เล่ม 37 หน้า 50</t>
  </si>
  <si>
    <t>- เลขที่ 23376 เล่ม 234 หน้า 76 แยกจากโฉนด เล่ม 37 หน้า 50</t>
  </si>
  <si>
    <t>- เลขที่ 23377 เล่ม 234 หน้า 77 แยกจากโฉนด เล่ม 37 หน้า 50</t>
  </si>
  <si>
    <t>- เลขที่ 23378 เล่ม 234 หน้า 78 แยกจากโฉนด เล่ม 37 หน้า 50</t>
  </si>
  <si>
    <t>- เลขที่ 23379 เล่ม 234 หน้า 79 แยกจากโฉนด เล่ม 37 หน้า 50</t>
  </si>
  <si>
    <t>สำเนาโฉนดที่ดิน (2 หน้า) เนื้อที่ประมาณ 97 ตารางวา</t>
  </si>
  <si>
    <t>- เลขที่ 23392 เล่ม 234 หน้า 92 แยกจากโฉนด เล่ม 37 หน้า 50</t>
  </si>
  <si>
    <t>- เลขที่ 23393 เล่ม 234 หน้า 93 แยกจากโฉนด เล่ม 37 หน้า 50</t>
  </si>
  <si>
    <t>- เลขที่ 23394 เล่ม 234 หน้า 94 แยกจากโฉนด เล่ม 37 หน้า 50</t>
  </si>
  <si>
    <t>- เลขที่ 23395 เล่ม 234 หน้า 95 แยกจากโฉนด เล่ม 37 หน้า 50</t>
  </si>
  <si>
    <t>- เลขที่ 23396 เล่ม 234 หน้า 96 แยกจากโฉนด เล่ม 37 หน้า 50</t>
  </si>
  <si>
    <t>- เลขที่ 23397 เล่ม 234 หน้า 97 แยกจากโฉนด เล่ม 37 หน้า 50</t>
  </si>
  <si>
    <t>- เลขที่ 23398 เล่ม 234 หน้า 98 แยกจากโฉนด เล่ม 37 หน้า 50</t>
  </si>
  <si>
    <t>- เลขที่ 23399 เล่ม 234 หน้า 99 แยกจากโฉนด เล่ม 37 หน้า 50</t>
  </si>
  <si>
    <t>- เลขที่ 23400 เล่ม 234 หน้า 100 แยกจากโฉนด เล่ม 37 หน้า 50</t>
  </si>
  <si>
    <t>- เลขที่ 23401 เล่ม 235 หน้า 1 แยกจากโฉนด เล่ม 37 หน้า 50</t>
  </si>
  <si>
    <t>- เลขที่ 23402 เล่ม 235 หน้า 2 แยกจากโฉนด เล่ม 37 หน้า 50</t>
  </si>
  <si>
    <t>ตำบลดอกไม้ (บางแก้ว) อำเภอพระโขนง จ.กรุงเทพมหานคร</t>
  </si>
  <si>
    <t>- เลขที่ 143807 เล่ม 1439 หน้า 7 แยกจากโฉนด เล่ม 146 หน้า 20</t>
  </si>
  <si>
    <t>- เลขที่ 143808 เล่ม 1439 หน้า 8 แยกจากโฉนด เล่ม 146 หน้า 20</t>
  </si>
  <si>
    <t>- เลขที่ 143809 เล่ม 1439 หน้า 9 แยกจากโฉนด เล่ม 146 หน้า 20</t>
  </si>
  <si>
    <t>- เลขที่ 143810 เล่ม 1439 หน้า 10 แยกจากโฉนด เล่ม 146 หน้า 20</t>
  </si>
  <si>
    <t>- เลขที่ 143811 เล่ม 1439 หน้า 11 แยกจากโฉนด เล่ม 146 หน้า 20</t>
  </si>
  <si>
    <t>- เลขที่ 143812 เล่ม 1439 หน้า 12 แยกจากโฉนด เล่ม 146 หน้า 20</t>
  </si>
  <si>
    <t>สำเนาโฉนดที่ดิน (2 หน้า) เนื้อที่ประมาณ 57 ตารางวา</t>
  </si>
  <si>
    <t>- เลขที่ 143813 เล่ม 1439 หน้า 13 แยกจากโฉนด เล่ม 146 หน้า 20</t>
  </si>
  <si>
    <t>สำเนาโฉนดที่ดิน (2 หน้า) เนื้อที่ประมาณ 53 ตารางวา</t>
  </si>
  <si>
    <t>- เลขที่ 143814 เล่ม 1439 หน้า 14 แยกจากโฉนด เล่ม 146 หน้า 20</t>
  </si>
  <si>
    <t>สำเนาโฉนดที่ดิน (2 หน้า) เนื้อที่ประมาณ 49 ตารางวา</t>
  </si>
  <si>
    <t>- เลขที่ 143815 เล่ม 1439 หน้า 15 แยกจากโฉนด เล่ม 146 หน้า 20</t>
  </si>
  <si>
    <t>สำเนาโฉนดที่ดิน (2 หน้า) เนื้อที่ประมาณ 46 ตารางวา</t>
  </si>
  <si>
    <t>- เลขที่ 143816 เล่ม 1439 หน้า 16 แยกจากโฉนด เล่ม 146 หน้า 20</t>
  </si>
  <si>
    <t>สำเนาโฉนดที่ดิน (2 หน้า) เนื้อที่ประมาณ 42 ตารางวา</t>
  </si>
  <si>
    <t>- เลขที่ 143817 เล่ม 1439 หน้า 17 แยกจากโฉนด เล่ม 146 หน้า 20</t>
  </si>
  <si>
    <t>สำเนาโฉนดที่ดิน (2 หน้า) เนื้อที่ประมาณ 39 ตารางวา</t>
  </si>
  <si>
    <t>- เลขที่ 143818 เล่ม 1439 หน้า 18 แยกจากโฉนด เล่ม 146 หน้า 20</t>
  </si>
  <si>
    <t>- เลขที่ 143819 เล่ม 1439 หน้า 19 แยกจากโฉนด เล่ม 146 หน้า 20</t>
  </si>
  <si>
    <t>- เลขที่ 143820 เล่ม 1439 หน้า 20 แยกจากโฉนด เล่ม 146 หน้า 20</t>
  </si>
  <si>
    <t>- เลขที่ 143821 เล่ม 1439 หน้า 21 แยกจากโฉนด เล่ม 146 หน้า 20</t>
  </si>
  <si>
    <t>สำเนาโฉนดที่ดิน (2 หน้า) เนื้อที่ประมาณ 25 ตารางวา</t>
  </si>
  <si>
    <t>- เลขที่ 143822 เล่ม 1439 หน้า 22 แยกจากโฉนด เล่ม 146 หน้า 20</t>
  </si>
  <si>
    <t>- เลขที่ 143823 เล่ม 1439 หน้า 23 แยกจากโฉนด เล่ม 146 หน้า 20</t>
  </si>
  <si>
    <t>สำเนาโฉนดที่ดิน (2 หน้า) เนื้อที่ประมาณ 18 ตารางวา</t>
  </si>
  <si>
    <t>- เลขที่ 143824 เล่ม 1439 หน้า 24 แยกจากโฉนด เล่ม 146 หน้า 20</t>
  </si>
  <si>
    <t>สำเนาโฉนดที่ดิน (2 หน้า) เนื้อที่ประมาณ 15 ตารางวา</t>
  </si>
  <si>
    <t>- เลขที่ 143825 เล่ม 1439 หน้า 25 แยกจากโฉนด เล่ม 146 หน้า 20</t>
  </si>
  <si>
    <t>สำเนาโฉนดที่ดิน (2 หน้า) เนื้อที่ประมาณ 11 ตารางวา</t>
  </si>
  <si>
    <t>- เลขที่ 143826 เล่ม 1439 หน้า 26 แยกจากโฉนด เล่ม 146 หน้า 20</t>
  </si>
  <si>
    <t>- เลขที่ 143827 เล่ม 1439 หน้า 27 แยกจากโฉนด เล่ม 146 หน้า 20</t>
  </si>
  <si>
    <t>- เลขที่ 143828 เล่ม 1439 หน้า 28 แยกจากโฉนด เล่ม 146 หน้า 20</t>
  </si>
  <si>
    <t>- เลขที่ 143829 เล่ม 1439 หน้า 29 แยกจากโฉนด เล่ม 146 หน้า 20</t>
  </si>
  <si>
    <t>- เลขที่ 143830 เล่ม 1439 หน้า 30 แยกจากโฉนด เล่ม 146 หน้า 20</t>
  </si>
  <si>
    <t>- เลขที่ 143831 เล่ม 1439 หน้า 31 แยกจากโฉนด เล่ม 146 หน้า 20</t>
  </si>
  <si>
    <t>- เลขที่ 143832 เล่ม 1439 หน้า 32 แยกจากโฉนด เล่ม 146 หน้า 20</t>
  </si>
  <si>
    <t>- เลขที่ 143833 เล่ม 1439 หน้า 33 แยกจากโฉนด เล่ม 146 หน้า 20</t>
  </si>
  <si>
    <t>ตำบลดอกไม้ (บางแก้ว) อำเภอพระโขนง จ.กรุงเทพมหานคร (ต่อ)</t>
  </si>
  <si>
    <t>- เลขที่ 143834 เล่ม 1439 หน้า 34 แยกจากโฉนด เล่ม 146 หน้า 20</t>
  </si>
  <si>
    <t>- เลขที่ 143835 เล่ม 1439 หน้า 35 แยกจากโฉนด เล่ม 146 หน้า 20</t>
  </si>
  <si>
    <t>- เลขที่ 143836 เล่ม 1439 หน้า 36 แยกจากโฉนด เล่ม 146 หน้า 20</t>
  </si>
  <si>
    <t>- เลขที่ 143837 เล่ม 1439 หน้า 37 แยกจากโฉนด เล่ม 146 หน้า 20</t>
  </si>
  <si>
    <t>- เลขที่ 143838 เล่ม 1439 หน้า 38 แยกจากโฉนด เล่ม 146 หน้า 20</t>
  </si>
  <si>
    <t>- เลขที่ 143839 เล่ม 1439 หน้า 39 แยกจากโฉนด เล่ม 146 หน้า 20</t>
  </si>
  <si>
    <t>- เลขที่ 143840 เล่ม 1439 หน้า 40 แยกจากโฉนด เล่ม 146 หน้า 20</t>
  </si>
  <si>
    <t>- เลขที่ 143841 เล่ม 1439 หน้า 41 แยกจากโฉนด เล่ม 146 หน้า 20</t>
  </si>
  <si>
    <t>- เลขที่ 143842 เล่ม 1439 หน้า 42 แยกจากโฉนด เล่ม 146 หน้า 20</t>
  </si>
  <si>
    <t>- เลขที่ 143843 เล่ม 1439 หน้า 43 แยกจากโฉนด เล่ม 146 หน้า 20</t>
  </si>
  <si>
    <t>- เลขที่ 143844 เล่ม 1439 หน้า 44 แยกจากโฉนด เล่ม 146 หน้า 20</t>
  </si>
  <si>
    <t>- เลขที่ 143845 เล่ม 1439 หน้า 45 แยกจากโฉนด เล่ม 146 หน้า 20</t>
  </si>
  <si>
    <t>สำเนาโฉนดที่ดิน (2 หน้า) เนื้อที่ประมาณ 05 ตารางวา</t>
  </si>
  <si>
    <t>- เลขที่ 143846 เล่ม 1439 หน้า 46 แยกจากโฉนด เล่ม 146 หน้า 20</t>
  </si>
  <si>
    <t>05</t>
  </si>
  <si>
    <t>สำเนาโฉนดที่ดิน (2 หน้า) เนื้อที่ประมาณ 02 ตารางวา</t>
  </si>
  <si>
    <t>- เลขที่ 143847 เล่ม 1439 หน้า 47 แยกจากโฉนด เล่ม 146 หน้า 20</t>
  </si>
  <si>
    <t>สำเนาโฉนดที่ดิน (2 หน้า) เนื้อที่ประมาณ 59 ตารางวา</t>
  </si>
  <si>
    <t>- เลขที่ 143848 เล่ม 1439 หน้า 48 แยกจากโฉนด เล่ม 146 หน้า 20</t>
  </si>
  <si>
    <t>- เลขที่ 143849 เล่ม 1439 หน้า 49 แยกจากโฉนด เล่ม 146 หน้า 20</t>
  </si>
  <si>
    <t>สำเนาโฉนดที่ดิน (2 หน้า) เนื้อที่ประมาณ 58 ตารางวา</t>
  </si>
  <si>
    <t>- เลขที่ 143850 เล่ม 1439 หน้า 50 แยกจากโฉนด เล่ม 146 หน้า 20</t>
  </si>
  <si>
    <t>สำเนาโฉนดที่ดิน (2 หน้า) เนื้อที่ประมาณ 55 ตารางวา</t>
  </si>
  <si>
    <t>- เลขที่ 143851 เล่ม 1439 หน้า 51 แยกจากโฉนด เล่ม 146 หน้า 20</t>
  </si>
  <si>
    <t>สำเนาโฉนดที่ดิน (2 หน้า) เนื้อที่ประมาณ 51 ตารางวา</t>
  </si>
  <si>
    <t>- เลขที่ 143852 เล่ม 1439 หน้า 52 แยกจากโฉนด เล่ม 146 หน้า 20</t>
  </si>
  <si>
    <t>สำเนาโฉนดที่ดิน (2 หน้า) เนื้อที่ประมาณ 48 ตารางวา</t>
  </si>
  <si>
    <t>- เลขที่ 143853 เล่ม 1439 หน้า 53 แยกจากโฉนด เล่ม 146 หน้า 20</t>
  </si>
  <si>
    <t>สำเนาโฉนดที่ดิน (2 หน้า) เนื้อที่ประมาณ 44 ตารางวา</t>
  </si>
  <si>
    <t>- เลขที่ 143854 เล่ม 1439 หน้า 54 แยกจากโฉนด เล่ม 146 หน้า 20</t>
  </si>
  <si>
    <t>สำเนาโฉนดที่ดิน (2 หน้า) เนื้อที่ประมาณ 41 ตารางวา</t>
  </si>
  <si>
    <t>- เลขที่ 143855 เล่ม 1439 หน้า 55 แยกจากโฉนด เล่ม 146 หน้า 20</t>
  </si>
  <si>
    <t>สำเนาโฉนดที่ดิน (2 หน้า) เนื้อที่ประมาณ 38 ตารางวา</t>
  </si>
  <si>
    <t>- เลขที่ 143856 เล่ม 1439 หน้า 56 แยกจากโฉนด เล่ม 146 หน้า 20</t>
  </si>
  <si>
    <t>สำเนาโฉนดที่ดิน (2 หน้า) เนื้อที่ประมาณ 34 ตารางวา</t>
  </si>
  <si>
    <t>- เลขที่ 143857 เล่ม 1439 หน้า 57 แยกจากโฉนด เล่ม 146 หน้า 20</t>
  </si>
  <si>
    <t>- เลขที่ 143858 เล่ม 1439 หน้า 58 แยกจากโฉนด เล่ม 146 หน้า 20</t>
  </si>
  <si>
    <t>สำเนาโฉนดที่ดิน (2 หน้า) เนื้อที่ประมาณ 27 ตารางวา</t>
  </si>
  <si>
    <t>- เลขที่ 143859 เล่ม 1439 หน้า 59 แยกจากโฉนด เล่ม 146 หน้า 20</t>
  </si>
  <si>
    <t>สำเนาโฉนดที่ดิน (2 หน้า) เนื้อที่ประมาณ 24 ตารางวา</t>
  </si>
  <si>
    <t>- เลขที่ 143860 เล่ม 1439 หน้า 60 แยกจากโฉนด เล่ม 146 หน้า 20</t>
  </si>
  <si>
    <t>สำเนาโฉนดที่ดิน (2 หน้า) เนื้อที่ประมาณ 20 ตารางวา</t>
  </si>
  <si>
    <t>- เลขที่ 143861 เล่ม 1439 หน้า 61 แยกจากโฉนด เล่ม 146 หน้า 20</t>
  </si>
  <si>
    <t>- เลขที่ 143862 เล่ม 1439 หน้า 62 แยกจากโฉนด เล่ม 146 หน้า 20</t>
  </si>
  <si>
    <t>สำเนาโฉนดที่ดิน (2 หน้า) เนื้อที่ประมาณ 13 ตารางวา</t>
  </si>
  <si>
    <t>- เลขที่ 143863 เล่ม 1439 หน้า 63 แยกจากโฉนด เล่ม 146 หน้า 20</t>
  </si>
  <si>
    <t>สำเนาโฉนดที่ดิน (2 หน้า) เนื้อที่ประมาณ 10 ตารางวา</t>
  </si>
  <si>
    <t>- เลขที่ 143864 เล่ม 1439 หน้า 64 แยกจากโฉนด เล่ม 146 หน้า 20</t>
  </si>
  <si>
    <t>สำเนาโฉนดที่ดิน (2 หน้า) เนื้อที่ประมาณ 06 ตารางวา</t>
  </si>
  <si>
    <t>- เลขที่ 143865 เล่ม 1439 หน้า 65 แยกจากโฉนด เล่ม 146 หน้า 20</t>
  </si>
  <si>
    <t>06</t>
  </si>
  <si>
    <t>- เลขที่ 143866 เล่ม 1439 หน้า 66 แยกจากโฉนด เล่ม 146 หน้า 20</t>
  </si>
  <si>
    <t>สำเนาโฉนดที่ดิน (2 หน้า) เนื้อที่ประมาณ</t>
  </si>
  <si>
    <t>- เลขที่ 143867 เล่ม 1439 หน้า 67 แยกจากโฉนด เล่ม 146 หน้า 20</t>
  </si>
  <si>
    <t>00</t>
  </si>
  <si>
    <t>00.2/10 ตารางวา</t>
  </si>
  <si>
    <t xml:space="preserve">สำเนาโฉนดที่ดิน (2 หน้า) เนื้อที่ประมาณ </t>
  </si>
  <si>
    <t>- เลขที่ 143868 เล่ม 1439 หน้า 68 แยกจากโฉนด เล่ม 146 หน้า 20</t>
  </si>
  <si>
    <t>2 งาน 15 ตารางวา</t>
  </si>
  <si>
    <t>- เลขที่ 143869 เล่ม 1439 หน้า 69 แยกจากโฉนด เล่ม 146 หน้า 20</t>
  </si>
  <si>
    <t>- เลขที่ 143870 เล่ม 1439 หน้า 70 แยกจากโฉนด เล่ม 146 หน้า 20</t>
  </si>
  <si>
    <t>- เลขที่ 143871 เล่ม 1439 หน้า 71 แยกจากโฉนด เล่ม 146 หน้า 20</t>
  </si>
  <si>
    <t>สำเนาโฉนดที่ดิน (2 หน้า) เนื้อที่ประมาณ 12 ตารางวา</t>
  </si>
  <si>
    <t>- เลขที่ 143872 เล่ม 1439 หน้า 72 แยกจากโฉนด เล่ม 146 หน้า 20</t>
  </si>
  <si>
    <t>สำเนาโฉนดที่ดิน (2 หน้า) เนื้อที่ประมาณ 16 ตารางวา</t>
  </si>
  <si>
    <t>- เลขที่ 143873 เล่ม 1439 หน้า 73 แยกจากโฉนด เล่ม 146 หน้า 20</t>
  </si>
  <si>
    <t>- เลขที่ 143874 เล่ม 1439 หน้า 74 แยกจากโฉนด เล่ม 146 หน้า 20</t>
  </si>
  <si>
    <t>สำเนาโฉนดที่ดิน (2 หน้า) เนื้อที่ประมาณ 23 ตารางวา</t>
  </si>
  <si>
    <t>- เลขที่ 143875 เล่ม 1439 หน้า 75 แยกจากโฉนด เล่ม 146 หน้า 20</t>
  </si>
  <si>
    <t>- เลขที่ 143876 เล่ม 1439 หน้า 76 แยกจากโฉนด เล่ม 146 หน้า 20</t>
  </si>
  <si>
    <t>สำเนาโฉนดที่ดิน (2 หน้า) เนื้อที่ประมาณ 30 ตารางวา</t>
  </si>
  <si>
    <t>- เลขที่ 143877 เล่ม 1439 หน้า 77 แยกจากโฉนด เล่ม 146 หน้า 20</t>
  </si>
  <si>
    <t>- เลขที่ 143878 เล่ม 1439 หน้า 78 แยกจากโฉนด เล่ม 146 หน้า 20</t>
  </si>
  <si>
    <t>สำเนาโฉนดที่ดิน (2 หน้า) เนื้อที่ประมาณ 36 ตารางวา</t>
  </si>
  <si>
    <t>- เลขที่ 143879 เล่ม 1439 หน้า 79 แยกจากโฉนด เล่ม 146 หน้า 20</t>
  </si>
  <si>
    <t>สำเนาโฉนดที่ดิน (2 หน้า) เนื้อที่ประมาณ 40 ตารางวา</t>
  </si>
  <si>
    <t>- เลขที่ 143880 เล่ม 1439 หน้า 80 แยกจากโฉนด เล่ม 146 หน้า 20</t>
  </si>
  <si>
    <t>สำเนาโฉนดที่ดิน (2 หน้า) เนื้อที่ประมาณ 43 ตารางวา</t>
  </si>
  <si>
    <t>- เลขที่ 143881 เล่ม 1439 หน้า 81 แยกจากโฉนด เล่ม 146 หน้า 20</t>
  </si>
  <si>
    <t>สำเนาโฉนดที่ดิน (2 หน้า) เนื้อที่ประมาณ 47 ตารางวา</t>
  </si>
  <si>
    <t>- เลขที่ 143882 เล่ม 1439 หน้า 82 แยกจากโฉนด เล่ม 146 หน้า 20</t>
  </si>
  <si>
    <t>สำเนาโฉนดที่ดิน (2 หน้า) เนื้อที่ประมาณ 50 ตารางวา</t>
  </si>
  <si>
    <t>- เลขที่ 143883 เล่ม 1439 หน้า 83 แยกจากโฉนด เล่ม 146 หน้า 20</t>
  </si>
  <si>
    <t>- เลขที่ 143884 เล่ม 1439 หน้า 84 แยกจากโฉนด เล่ม 146 หน้า 20</t>
  </si>
  <si>
    <t>- เลขที่ 143885 เล่ม 1439 หน้า 85 แยกจากโฉนด เล่ม 146 หน้า 20</t>
  </si>
  <si>
    <t>- เลขที่ 143886 เล่ม 1439 หน้า 86 แยกจากโฉนด เล่ม 146 หน้า 20</t>
  </si>
  <si>
    <t>- เลขที่ 143887 เล่ม 1439 หน้า 87 แยกจากโฉนด เล่ม 146 หน้า 20</t>
  </si>
  <si>
    <t>- เลขที่ 143888 เล่ม 1439 หน้า 88 แยกจากโฉนด เล่ม 146 หน้า 20</t>
  </si>
  <si>
    <t>- เลขที่ 143889 เล่ม 1439 หน้า 89 แยกจากโฉนด เล่ม 146 หน้า 20</t>
  </si>
  <si>
    <t>- เลขที่ 143890 เล่ม 1439 หน้า 90 แยกจากโฉนด เล่ม 146 หน้า 20</t>
  </si>
  <si>
    <t>- เลขที่ 143891 เล่ม 1439 หน้า 91 แยกจากโฉนด เล่ม 146 หน้า 20</t>
  </si>
  <si>
    <t>- เลขที่ 143892 เล่ม 1439 หน้า 92 แยกจากโฉนด เล่ม 146 หน้า 20</t>
  </si>
  <si>
    <t>- เลขที่ 143893 เล่ม 1439 หน้า 93 แยกจากโฉนด เล่ม 146 หน้า 20</t>
  </si>
  <si>
    <t>- เลขที่ 143894 เล่ม 1439 หน้า 94 แยกจากโฉนด เล่ม 146 หน้า 20</t>
  </si>
  <si>
    <t>- เลขที่ 143895 เล่ม 1439 หน้า 95 แยกจากโฉนด เล่ม 146 หน้า 20</t>
  </si>
  <si>
    <t>- เลขที่ 143896 เล่ม 1439 หน้า 96 แยกจากโฉนด เล่ม 146 หน้า 20</t>
  </si>
  <si>
    <t>- เลขที่ 143897 เล่ม 1439 หน้า 97 แยกจากโฉนด เล่ม 146 หน้า 20</t>
  </si>
  <si>
    <t>- เลขที่ 143898 เล่ม 1439 หน้า 98 แยกจากโฉนด เล่ม 146 หน้า 20</t>
  </si>
  <si>
    <t>- เลขที่ 143899 เล่ม 1439 หน้า 99 แยกจากโฉนด เล่ม 146 หน้า 20</t>
  </si>
  <si>
    <t>- เลขที่ 143900 เล่ม 1439 หน้า 100 แยกจากโฉนด เล่ม 146 หน้า 20</t>
  </si>
  <si>
    <t>- เลขที่ 143901 เล่ม 1440 หน้า 1</t>
  </si>
  <si>
    <t>- เลขที่ 143902 เล่ม 1440 หน้า 2</t>
  </si>
  <si>
    <t>- เลขที่ 143903 เล่ม 1440 หน้า 3</t>
  </si>
  <si>
    <t>- เลขที่ 143904 เล่ม 1440 หน้า 4</t>
  </si>
  <si>
    <t>- เลขที่ 143905 เล่ม 1440 หน้า 5</t>
  </si>
  <si>
    <t>- เลขที่ 143906 เล่ม 1440 หน้า 6</t>
  </si>
  <si>
    <t>- เลขที่ 143907 เล่ม 1440 หน้า 7</t>
  </si>
  <si>
    <t>- เลขที่ 143908 เล่ม 1440 หน้า 8</t>
  </si>
  <si>
    <t>- เลขที่ 143909 เล่ม 1440 หน้า 9</t>
  </si>
  <si>
    <t>- เลขที่ 143910 เล่ม 1440 หน้า 10</t>
  </si>
  <si>
    <t>- เลขที่ 143911 เล่ม 1440 หน้า 11</t>
  </si>
  <si>
    <t>- เลขที่ 143912 เล่ม 1440 หน้า 12</t>
  </si>
  <si>
    <t>- เลขที่ 143913 เล่ม 1440 หน้า 13</t>
  </si>
  <si>
    <t>- เลขที่ 143914 เล่ม 1440 หน้า 14</t>
  </si>
  <si>
    <t>- เลขที่ 143915 เล่ม 1440 หน้า 15</t>
  </si>
  <si>
    <t>- เลขที่ 143916 เล่ม 1440 หน้า 16</t>
  </si>
  <si>
    <t>- เลขที่ 143917 เล่ม 1440 หน้า 17</t>
  </si>
  <si>
    <t>- เลขที่ 143918 เล่ม 1440 หน้า 18</t>
  </si>
  <si>
    <t>- เลขที่ 143919 เล่ม 1440 หน้า 19</t>
  </si>
  <si>
    <t>- เลขที่ 143920 เล่ม 1440 หน้า 20</t>
  </si>
  <si>
    <t>- เลขที่ 143921 เล่ม 1440 หน้า 21</t>
  </si>
  <si>
    <t>- เลขที่ 143922 เล่ม 1440 หน้า 22</t>
  </si>
  <si>
    <t>- เลขที่ 143923 เล่ม 1440 หน้า 23</t>
  </si>
  <si>
    <t>- เลขที่ 143924 เล่ม 1440 หน้า 24</t>
  </si>
  <si>
    <t>- เลขที่ 143925 เล่ม 1440 หน้า 25</t>
  </si>
  <si>
    <t>สำเนาโฉนดที่ดิน (2 หน้า) เนื้อที่ประมาณ 56 ตารางวา</t>
  </si>
  <si>
    <t>- เลขที่ 143926 เล่ม 1440 หน้า 26</t>
  </si>
  <si>
    <t>- เลขที่ 143927 เล่ม 1440 หน้า 27</t>
  </si>
  <si>
    <t>- เลขที่ 143928 เล่ม 1440 หน้า 28</t>
  </si>
  <si>
    <t>- เลขที่ 143929 เล่ม 1440 หน้า 29</t>
  </si>
  <si>
    <t>- เลขที่ 143930 เล่ม 1440 หน้า 30</t>
  </si>
  <si>
    <t>- เลขที่ 143931 เล่ม 1440 หน้า 31</t>
  </si>
  <si>
    <t>- เลขที่ 143932 เล่ม 1440 หน้า 32</t>
  </si>
  <si>
    <t>- เลขที่ 143933 เล่ม 1440 หน้า 33</t>
  </si>
  <si>
    <t>สำเนาโฉนดที่ดิน (2 หน้า) เนื้อที่ประมาณ 01 ตารางวา</t>
  </si>
  <si>
    <t>- เลขที่ 143942 เล่ม 1440 หน้า 42</t>
  </si>
  <si>
    <t>01</t>
  </si>
  <si>
    <t>สำเนาโฉนดที่ดิน (2 หน้า) เนื้อที่ประมาณ 07 ตารางวา</t>
  </si>
  <si>
    <t>- เลขที่ 143943 เล่ม 1440 หน้า 43</t>
  </si>
  <si>
    <t>- เลขที่ 143944 เล่ม 1440 หน้า 44</t>
  </si>
  <si>
    <t>- เลขที่ 143945 เล่ม 1440 หน้า 45</t>
  </si>
  <si>
    <t>- เลขที่ 143946 เล่ม 1440 หน้า 46</t>
  </si>
  <si>
    <t>- เลขที่ 143947 เล่ม 1440 หน้า 47</t>
  </si>
  <si>
    <t>บัญชีที่ดิน - Interface</t>
  </si>
  <si>
    <t xml:space="preserve">           ณ วันที่ 31 มีนาคม 2567 ที่ดิน จำนวน 171,977,550.00 บาท เป็นที่ดินที่จัดซื้อจากเงินรายได้ของ
มหาวิทยาลัย ประกอบด้วย</t>
  </si>
  <si>
    <t xml:space="preserve">  -  ที่ดิน จำนวน 2,856 ไร่ 3 งาน 65.5 ตารางวา ตำบลบ้านสร้าง อำเภอบ้านสร้าง จังหวัดปราจีน 
     และตำบลท่าเรือ อำเภอปากพลี จังหวัดนครนายก ตามสัญญาจะซื้อจะขายที่ดิน ลงวันที่ 4 สิงหาคม 2547</t>
  </si>
  <si>
    <t xml:space="preserve">  -  ที่ดิน จำนวน 56 ไร่ 1 งาน 17 ตารางวา ตำบลหนองกรด อำเภอเมือง จังหวัดนครสวรรค์
     (นำเข้าข้อมูลที่ดินจากการบริจาคเข้าเพิ่มเติมในปีงบประมาณ พ.ศ. 2566 โดยปรับปรุงมูลค่าตามราคาประเมินที่ดิน
      จากที่ทำการองค์การบริหารส่วนตำบลหนองกรด ซึ่งประเมินราคาที่ดินเพื่อเรียกเก็บที่ดินและสิ่งปลูกสร้าง)</t>
  </si>
  <si>
    <t>รวม</t>
  </si>
  <si>
    <t>Application</t>
  </si>
  <si>
    <t>Acc3d</t>
  </si>
  <si>
    <t>AccName3d</t>
  </si>
  <si>
    <t>AccGF</t>
  </si>
  <si>
    <t>NameAccGFMIS</t>
  </si>
  <si>
    <t>ยกมา</t>
  </si>
  <si>
    <t>debit</t>
  </si>
  <si>
    <t>credit</t>
  </si>
  <si>
    <t>ยกไป</t>
  </si>
  <si>
    <t>R12</t>
  </si>
  <si>
    <t>ที่ดินที่มีกรรมสิทธิ์</t>
  </si>
  <si>
    <t xml:space="preserve">  - ที่ดิน จำนวน 1 ไร่ 3 งาน 80 ตารางวา แขวงหัวหมาก เขตบางกะปิ กรุงเทพฯ</t>
  </si>
  <si>
    <t>โฉนดที่ดิน</t>
  </si>
  <si>
    <t xml:space="preserve"> ตำบลหัวหมาก (หัวหมากใต้) อำเภอบางกะปิ จังหวัดกรุงเทพมหานคร  </t>
  </si>
  <si>
    <t xml:space="preserve">จำนวน </t>
  </si>
  <si>
    <t xml:space="preserve">โฉนด </t>
  </si>
  <si>
    <t>เนื้อที่ 1 ไร่ 3 งาน 80 ตารางวา</t>
  </si>
  <si>
    <t>ตำบลดอกไม้ (บางพลีใหญ่) อำเภอพระโขนง (บางพลีใหญ่) จ.กรุงเทพมหานคร</t>
  </si>
  <si>
    <t>เนื้อที่ 0 ไร่ 26 งาน87 ตารางวา</t>
  </si>
  <si>
    <t>เนื้อที่ 0 ไร่ 56 งาน 04 ตารางวา</t>
  </si>
  <si>
    <t>หนังสือรับรองการทำประโยชน์</t>
  </si>
  <si>
    <t>เนื้อที่ 34 ไร่ 2 งาน 30 ตารางวา</t>
  </si>
  <si>
    <t>เนื้อที่ 50 ไร่ - งาน - ตารางวา</t>
  </si>
  <si>
    <t>ที่ราชพัสดุ</t>
  </si>
  <si>
    <t>เนื้อที่ 24 ไร่ 3 งาน 99.9 ตารางวา</t>
  </si>
  <si>
    <t xml:space="preserve">จ.นครสวรรค์  </t>
  </si>
  <si>
    <t>โฉนดที่ดิน (น.ส.4 จ)</t>
  </si>
  <si>
    <t xml:space="preserve"> ตำบลหนองกรด อำเภอเมือง จังหวัดนครสวรรค์  </t>
  </si>
  <si>
    <t>เนื้อที่ 56 ไร่ 1 งาน 17 ตารางวา</t>
  </si>
  <si>
    <t xml:space="preserve">จ.แพร่ </t>
  </si>
  <si>
    <t xml:space="preserve">ตำบลป่าแมต อำเภอเมืองแพร่ จ.แพร่ </t>
  </si>
  <si>
    <t>เนื้อที่ 92 ไร่ 2 งาน 73 ตารางวา</t>
  </si>
  <si>
    <t xml:space="preserve">จ.นครนายก </t>
  </si>
  <si>
    <t xml:space="preserve"> ตำบลท่าเรือ อำเภอปากพลี จ.นครนายก </t>
  </si>
  <si>
    <t>เนื้อที่ 471 ไร่ 1 งาน 119 ตารางวา</t>
  </si>
  <si>
    <t>น.ส.3</t>
  </si>
  <si>
    <t xml:space="preserve"> ตำบลท่าเรือ อำเภอปากพลี จ.นครนายก  </t>
  </si>
  <si>
    <t>เนื้อที่ 735 ไร่ 33 งาน 912 ตารางวา</t>
  </si>
  <si>
    <t xml:space="preserve">จ.ปราจีนบุรี  </t>
  </si>
  <si>
    <t>โฉนดที่ดิน (น.ส.4 **)</t>
  </si>
  <si>
    <t xml:space="preserve"> ตำบลบ้านสร้าง อำเภอบ้านสร้าง จ.ปราจีนบุรี  </t>
  </si>
  <si>
    <t>เนื้อที่ 610 ไร่ 17 งาน 565 ตารางวา</t>
  </si>
  <si>
    <t xml:space="preserve"> ตำบลบ้านสร้าง อำเภอบ้านสร้าง จ.ปราจีนบุรี </t>
  </si>
  <si>
    <t>เนื้อที่ 1019 ไร่ 22 งาน 1102 ตารางวา</t>
  </si>
  <si>
    <t>ที่ดิน ตำบลดอกไม้ (บางพลีใหญ่) อำเภอพระโขนง (บางพลีใหญ่) จ.กรุงเทพมหานคร จำนวน 53โฉนด เนื้อที่ 0 ไร่ 26 งาน87 ตารางวา</t>
  </si>
  <si>
    <t>ที่ดิน ตำบลดอกไม้ (บางแก้ว) อำเภอพระโขนง จ.กรุงเทพมหานคร จำนวน 60โฉนด เนื้อที่ 0 ไร่ 56 งาน 04 ตารางวา</t>
  </si>
  <si>
    <t>ที่ดิน หมู่ 2 ตำบลบ่อพลอย อำเภอบ่อพลอย จ.กาญจนบุรี จำนวน 1โฉนด เนื้อที่ 34 ไร่ 2 งาน 30 ตารางวา</t>
  </si>
  <si>
    <t>ที่ดิน ตำบลท่าอ่าง อำเภอโชคชัย จ.นครราชสีมา จำนวน 1โฉนด เนื้อที่ 50 ไร่ - งาน - ตารางวา</t>
  </si>
  <si>
    <t>ที่ราชพัสดุ ตำบลท้ายสำเภา อำเภอพระพรหม จ.นครศรีธรรมราช จำนวน 1โฉนด เนื้อที่ 24 ไร่ 3 งาน 99.9 ตารางวา</t>
  </si>
  <si>
    <t>ที่ราชพัสดุ ตำบลป่าแมต อำเภอเมืองแพร่ จ.แพร่  จำนวน 1โฉนด เนื้อที่ 92 ไร่ 2 งาน 73 ตารางวา</t>
  </si>
  <si>
    <t xml:space="preserve">  -  ที่ดิน จำนวน 2,856 ไร่ 3 งาน 65.5 ตารางวา ตำบลบ้านสร้าง อำเภอบ้านสร้าง จังหวัดปราจีนบุรี และตำบลท่าเรือ อำเภอปากพลี จังหวัดนครนายก ตามสัญญาจะซื้อจะขายที่ดิน ลงวันที่ 4 สิงหาคม 2547
     </t>
  </si>
  <si>
    <t>จ.ปราจีนบุรี
จ.นครนายก</t>
  </si>
  <si>
    <t>บันทึกบัญชี-ไม่มีค่าเสื่อม</t>
  </si>
  <si>
    <t>A90100-งบแผ่นดิน-1101</t>
  </si>
  <si>
    <t>A9010000919-วข.ค.2539-001</t>
  </si>
  <si>
    <t>A9010000920-วข.ค.2538-001</t>
  </si>
  <si>
    <t>A9010000921-วข.ค.2539-002</t>
  </si>
  <si>
    <t>A9010000922-วข.ค.2539-003</t>
  </si>
  <si>
    <t>A9010000923-วข.ค.2539-004</t>
  </si>
  <si>
    <t>A9010002171-วก.พง.ค.-2558-9-1</t>
  </si>
  <si>
    <t>A9010002587-สฬ.ค.-2559-8-1</t>
  </si>
  <si>
    <t>A9010002958-สวข.ค.-2560-9-31</t>
  </si>
  <si>
    <t>A9010002959-สวข.ค.-2560-9-32</t>
  </si>
  <si>
    <t>A9010000001-วก.พร.ค-2543</t>
  </si>
  <si>
    <t>A9010000061-วท-ค-2537-001</t>
  </si>
  <si>
    <t>A9010000073-นต.ค-2545-001</t>
  </si>
  <si>
    <t>A9010000248-สพ.ค-2543-001</t>
  </si>
  <si>
    <t>A9010000264-ศศ.ค.2544-105-001</t>
  </si>
  <si>
    <t>A9010000553-กอ.ค.-2541-001</t>
  </si>
  <si>
    <t>A9010000554-กอ.ค.-2542-001</t>
  </si>
  <si>
    <t>A9010000555-กอ.ค.-2538-001</t>
  </si>
  <si>
    <t>A9010000556-กอ.ค.-2544-001</t>
  </si>
  <si>
    <t>A9010000666-สค-ค-2544-001</t>
  </si>
  <si>
    <t>A9010000918-วข.ค.2537-001</t>
  </si>
  <si>
    <t>A9010000929-สธ.มร.ค-2541</t>
  </si>
  <si>
    <t>A9010000944-วก.อน-2540-001</t>
  </si>
  <si>
    <t>A9010000945-วก.นศ.-ค-2540-001</t>
  </si>
  <si>
    <t>A9010000946-วก.ปจ.ค-2540-001</t>
  </si>
  <si>
    <t>A9010000947-วก.ปจ.ค-2541-001</t>
  </si>
  <si>
    <t>A9010000960-บธ.ค.-2516-K-1</t>
  </si>
  <si>
    <t>A9010000961-สก.ค.-2517-K-2</t>
  </si>
  <si>
    <t>A9010000962-กค.ค.-2518-K-3</t>
  </si>
  <si>
    <t>A9010000963-สท.ค.-2519-K-4</t>
  </si>
  <si>
    <t>A9010000964-กอ.ค.-2521-K-5</t>
  </si>
  <si>
    <t>A9010000965-กอ.ค.-2522-K-6</t>
  </si>
  <si>
    <t>A9010000966-กอ.ค.-2523-K-7</t>
  </si>
  <si>
    <t>A9010000967-ศษ.ค.-2525-K-8</t>
  </si>
  <si>
    <t>A9010001008-วก.นม.ค.-2551-001</t>
  </si>
  <si>
    <t>A9010001199-วก.สท.ค.-2552-8-1</t>
  </si>
  <si>
    <t>A9010001200-วก.สท.ค.-2552-8-2</t>
  </si>
  <si>
    <t>A9010001278-วก.สท.-ค.-07-001</t>
  </si>
  <si>
    <t>A9010001297-มษ.-ค-2554-001</t>
  </si>
  <si>
    <t>A9010001388-สธป.ค.-2555-6-อาคารเรียน</t>
  </si>
  <si>
    <t>A9010002246-วก.พง.ค.-2559-5-1(อาคาร)</t>
  </si>
  <si>
    <t>A9010003157-วข.ค.-2561-12-156</t>
  </si>
  <si>
    <t>A9010000557-กอ.ค.-2541-002</t>
  </si>
  <si>
    <t>A9010000924-วข.ค.2538-002</t>
  </si>
  <si>
    <t>A9010000970-วก.นภ-ค-48-0001</t>
  </si>
  <si>
    <t>A9010000971-วก.ขก.ค-48-0001</t>
  </si>
  <si>
    <t>A9010000972-วก.อจ.-ค-2548-001</t>
  </si>
  <si>
    <t>A9010000987-วก.นพ.-ค-2548-001</t>
  </si>
  <si>
    <t>A9010001521-วก.พง.ค-2556-3-1</t>
  </si>
  <si>
    <t>A9010001522-วก.พง.ค-2556-3-2</t>
  </si>
  <si>
    <t>A9010002104-กอ.ค.-2558-3-1</t>
  </si>
  <si>
    <t>A9010002874-กอ.ค.-2560-8-1</t>
  </si>
  <si>
    <t>B10100-คณะนิติศาสตร์-2101</t>
  </si>
  <si>
    <t>B1010000084-นต.ร.-2518-R-3</t>
  </si>
  <si>
    <t>B10200-คณะบริหารธุรกิจ-2101</t>
  </si>
  <si>
    <t>B1020000187-บธ.ร.2553-3-001</t>
  </si>
  <si>
    <t>B1020000242-บธ.ร.-2554-9-1</t>
  </si>
  <si>
    <t>B10300-คณะมนุษยศาสตร์-2101</t>
  </si>
  <si>
    <t>B1030000086-มษ.ร.-2516-R-1</t>
  </si>
  <si>
    <t>B1030000348-มษ.ร.2554-006</t>
  </si>
  <si>
    <t>B10400-คณะศึกษาศาสตร์-2101</t>
  </si>
  <si>
    <t>B1040000043-ศษ.ร.-2517-R-2</t>
  </si>
  <si>
    <t>B1040000108-ศษ.ร.2546.001</t>
  </si>
  <si>
    <t>B10500-คณะวิทยาศาสตร์-2101</t>
  </si>
  <si>
    <t>B1050000051-วท.ทนก.ร.2548-001(1)</t>
  </si>
  <si>
    <t>B1050000859-วท.ร.-2560-3-1</t>
  </si>
  <si>
    <t>B1050000093-วท.ร.-2520-R-5</t>
  </si>
  <si>
    <t>B10600-คณะรัฐศาสตร์-2101</t>
  </si>
  <si>
    <t>B1060000092-รศ.ร.-2521-R-9</t>
  </si>
  <si>
    <t>B1060000450-รศ.ร.-2552-11-1</t>
  </si>
  <si>
    <t>B10700-คณะเศรษฐศาสตร์-2101</t>
  </si>
  <si>
    <t>B1070000018-ศศ.ร. 2554 - 105 - 001(*2519)</t>
  </si>
  <si>
    <t>B10800-คณะวิศวกรรมศาสตร์-2101</t>
  </si>
  <si>
    <t>B1080000001-วศ.ร.-2523-R-10</t>
  </si>
  <si>
    <t>B11500-คณะธุรกิจการบริการ-2101</t>
  </si>
  <si>
    <t>B1150000022-ธบ.ร.-2559-9-2</t>
  </si>
  <si>
    <t>B20101-กองกลาง-2101</t>
  </si>
  <si>
    <t>B2010100008-กก.สภค-ร-48-0006</t>
  </si>
  <si>
    <t>B20104-กองกิจการนักศึกษา-2101</t>
  </si>
  <si>
    <t>B2010400018-กน.ร.-2521-R-6</t>
  </si>
  <si>
    <t>B2010400019-กน.ร.-2521-R-8</t>
  </si>
  <si>
    <t>B20106-กองอาคารสถานที่-2101</t>
  </si>
  <si>
    <t>B2010600001-กอ-ร-47-001</t>
  </si>
  <si>
    <t>B2010600066-กอ-ร-47-102</t>
  </si>
  <si>
    <t>B2010600932-กอ.ร.-2554-9-1</t>
  </si>
  <si>
    <t>B2010600958-กอ.ร.-2556-004</t>
  </si>
  <si>
    <t>B2010601040-กอ.ร.2558-156</t>
  </si>
  <si>
    <t>B2010601041-กอ.ร.2558-157</t>
  </si>
  <si>
    <t>B2010601042-กอ.ร.2558-158</t>
  </si>
  <si>
    <t>B2010601043-กอ.ร.2558-159</t>
  </si>
  <si>
    <t>B2010601044-กอ.ร.2558-160</t>
  </si>
  <si>
    <t>B2010601045-กอ.ร.2558-161</t>
  </si>
  <si>
    <t>B2010601046-กอ.ร.2558-162</t>
  </si>
  <si>
    <t>B2010601047-กอ.ร.2558-163</t>
  </si>
  <si>
    <t>B2010601048-กอ.ร.2558-164</t>
  </si>
  <si>
    <t>B2010601049-กอ.ร.2558-165</t>
  </si>
  <si>
    <t>B2010601050-กอ.ร.2558-166</t>
  </si>
  <si>
    <t>B2010601051-กอ.ร.2558-167</t>
  </si>
  <si>
    <t>B2010601052-กอ.ร.2558-168</t>
  </si>
  <si>
    <t>B2010601053-กอ.ร.2558-169</t>
  </si>
  <si>
    <t>B2010601054-กอ.ร.2558-170</t>
  </si>
  <si>
    <t>B2010601055-กอ.ร.2558-171</t>
  </si>
  <si>
    <t>B2010601056-กอ.ร.2558-172</t>
  </si>
  <si>
    <t>B2010601057-กอ.ร.2558-173</t>
  </si>
  <si>
    <t>B2010601058-กอ.ร.2558-174</t>
  </si>
  <si>
    <t>B2010601059-กอ.ร.2558-175</t>
  </si>
  <si>
    <t>B2010601242-กอ.ร.2559-002</t>
  </si>
  <si>
    <t>B2010601243-กอ.ร.2559-003</t>
  </si>
  <si>
    <t>B2010601244-กอ.ร.2559-004</t>
  </si>
  <si>
    <t>B2010601245-กอ.ร.2559-005</t>
  </si>
  <si>
    <t>B2010601246-กอ.ร.2559-006</t>
  </si>
  <si>
    <t>B2010601247-กอ.ร.2559-007</t>
  </si>
  <si>
    <t>B2010601248-กอ.ร.2559-008</t>
  </si>
  <si>
    <t>B2010601249-กอ.ร.2559-009</t>
  </si>
  <si>
    <t>B2010601250-กอ.ร.2559-010</t>
  </si>
  <si>
    <t>B2010601251-กอ.ร.2559-011</t>
  </si>
  <si>
    <t>B2010601252-กอ.ร.2559-012</t>
  </si>
  <si>
    <t>B2010601253-กอ.ร.2559-013</t>
  </si>
  <si>
    <t>B2010601254-กอ.ร.2559-014</t>
  </si>
  <si>
    <t>B2010601255-กอ.ร.2559-015</t>
  </si>
  <si>
    <t>B2010601256-กอ.ร.2559-016</t>
  </si>
  <si>
    <t>B2010601257-กอ.ร.2559-017</t>
  </si>
  <si>
    <t>B2010601258-กอ.ร.2559-018</t>
  </si>
  <si>
    <t>B2010601259-กอ.ร.2559-019</t>
  </si>
  <si>
    <t>B2010601260-กอ.ร.2559-020</t>
  </si>
  <si>
    <t>B2010601261-กอ.ร.2559-021</t>
  </si>
  <si>
    <t>B2010601262-กอ.ร.2559-022</t>
  </si>
  <si>
    <t>B2010601263-กอ.ร.2559-023</t>
  </si>
  <si>
    <t>B2010601264-กอ.ร.2559-024</t>
  </si>
  <si>
    <t>B2010601265-กอ.ร.2559-025</t>
  </si>
  <si>
    <t>B2010601266-กอ.ร.2559-026</t>
  </si>
  <si>
    <t>B2010601267-กอ.ร.2559-027</t>
  </si>
  <si>
    <t>B2010601268-กอ.ร.2559-028</t>
  </si>
  <si>
    <t>B2010601269-กอ.ร.2559-029</t>
  </si>
  <si>
    <t>B2010601270-กอ.ร.2559-030</t>
  </si>
  <si>
    <t>B2010601271-กอ.ร.2559-031</t>
  </si>
  <si>
    <t>B2010601272-กอ.ร.2559-032</t>
  </si>
  <si>
    <t>B2010601273-กอ.ร.2559-033</t>
  </si>
  <si>
    <t>B2010601274-กอ.ร.2559-034</t>
  </si>
  <si>
    <t>B2010601275-กอ.ร.2559-035</t>
  </si>
  <si>
    <t>B2010601276-กอ.ร.2559-036</t>
  </si>
  <si>
    <t>B2010601277-กอ.ร.2559-037</t>
  </si>
  <si>
    <t>B2010601278-กอ.ร.2559-038</t>
  </si>
  <si>
    <t>B2010601279-กอ.ร.2559-039</t>
  </si>
  <si>
    <t>B2010601280-กอ.ร.2559-040</t>
  </si>
  <si>
    <t>B2010601281-กอ.ร.2559-041</t>
  </si>
  <si>
    <t>B2010601282-กอ.ร.2559-042</t>
  </si>
  <si>
    <t>B2010601283-กอ.ร.2559-043</t>
  </si>
  <si>
    <t>B2010601284-กอ.ร.2559-044</t>
  </si>
  <si>
    <t>B2010601285-กอ.ร.2559-045</t>
  </si>
  <si>
    <t>B2010601286-กอ.ร.2559-046</t>
  </si>
  <si>
    <t>B2010601287-กอ.ร.2559-047</t>
  </si>
  <si>
    <t>B2010601288-กอ.ร.2559-048</t>
  </si>
  <si>
    <t>B2010601289-กอ.ร.2559-049</t>
  </si>
  <si>
    <t>B2010601290-กอ.ร.2559-050</t>
  </si>
  <si>
    <t>B2010601291-กอ.ร.2559-051</t>
  </si>
  <si>
    <t>B2010601292-กอ.ร.2559-052</t>
  </si>
  <si>
    <t>B2010601293-กอ.ร.-2559-9-52</t>
  </si>
  <si>
    <t>B2010601294-กอ.ร.2559-054</t>
  </si>
  <si>
    <t>B2010601295-กอ.ร.2559-055</t>
  </si>
  <si>
    <t>B2010601296-กอ.ร.2559-056</t>
  </si>
  <si>
    <t>B2010601297-กอ.ร.2559-057</t>
  </si>
  <si>
    <t>B2010601298-กอ.ร.2559-058</t>
  </si>
  <si>
    <t>B2010601299-กอ.ร.2559-059</t>
  </si>
  <si>
    <t>B2010601300-กอ.ร.2559-060</t>
  </si>
  <si>
    <t>B2010601301-กอ.ร.2559-061</t>
  </si>
  <si>
    <t>B2010601421-กอ-ร-2560-015</t>
  </si>
  <si>
    <t>B2010601749-กอ.ร.-2564-2-16</t>
  </si>
  <si>
    <t>B2010600094-กอ.ร.-2532-R-11</t>
  </si>
  <si>
    <t>B2010600095-กอ.ร.-2532-R-12</t>
  </si>
  <si>
    <t>B2010600712-กอ-ร-2551-1</t>
  </si>
  <si>
    <t>B2010600731-กอ.-ร-2551</t>
  </si>
  <si>
    <t>B2010600871-กอ-ร-52-NMB-1</t>
  </si>
  <si>
    <t>B2010602006-กอ.ร.-2566-อาคารรัตนธาร</t>
  </si>
  <si>
    <t>B2010602007-กอ.ร.-2566-อาคารเอ็นบี14</t>
  </si>
  <si>
    <t>B2010602008-กอ.ร.-2566-อาคารศรีอักษร</t>
  </si>
  <si>
    <t>B2010601468-กอ.ร.-2562-085</t>
  </si>
  <si>
    <t>B2010601469-กอ.ร.-2562-4-6</t>
  </si>
  <si>
    <t>B2010601470-กอ.ร.-2562-087</t>
  </si>
  <si>
    <t>B2010601471-กอ.ร.-2562-088</t>
  </si>
  <si>
    <t>B2010601472-กอ.ร.-2562-089</t>
  </si>
  <si>
    <t>B2010601473-กอ.ร.-2562-090</t>
  </si>
  <si>
    <t>B2010601474-กอ.ร.-2562-091</t>
  </si>
  <si>
    <t>B2010601475-กอ.ร.-2562-092</t>
  </si>
  <si>
    <t>B2010601476-กอ.ร.-2562-093</t>
  </si>
  <si>
    <t>B2010601477-กอ.ร.-2562-094</t>
  </si>
  <si>
    <t>B2010601478-กอ.ร.-2562-095</t>
  </si>
  <si>
    <t>B2010601479-กอ.ร.-2562-096</t>
  </si>
  <si>
    <t>B2010601480-กอ.ร.-2562-097</t>
  </si>
  <si>
    <t>B2010601481-กอ.ร.-2562-098</t>
  </si>
  <si>
    <t>B2010601482-กอ.ร.-2562-099</t>
  </si>
  <si>
    <t>B2010601483-กอ.ร.2562-100</t>
  </si>
  <si>
    <t>B2010601484-กอ.ร.-2562-101</t>
  </si>
  <si>
    <t>B2010601485-กอ.ร.-2562-102</t>
  </si>
  <si>
    <t>B2010601486-กอ.ร.-2562-103</t>
  </si>
  <si>
    <t>B2010601487-กอ.ร.2562-104</t>
  </si>
  <si>
    <t>B2010601488-กอ.ร.-2562-105</t>
  </si>
  <si>
    <t>B2010601489-กอ.ร.-2562-106</t>
  </si>
  <si>
    <t>B2010601490-กอ.ร-2562-107</t>
  </si>
  <si>
    <t>B2010601491-กอ.ร.-2562-108</t>
  </si>
  <si>
    <t>B2010601492-กอ.ร.-2562-109</t>
  </si>
  <si>
    <t>B2010601493-กอ.ร.-2562-110</t>
  </si>
  <si>
    <t>B2010601494-กอ.ร.-2562-111</t>
  </si>
  <si>
    <t>B2010601495-กอ.ร.-2562-112</t>
  </si>
  <si>
    <t>B2010601496-กอ.ร.-2562-113</t>
  </si>
  <si>
    <t>B2010601497-กอ.ร.-2562-114</t>
  </si>
  <si>
    <t>B2010601498-กอ.ร.-2562-115</t>
  </si>
  <si>
    <t>B2010601499-กอ.ร.-2562-116</t>
  </si>
  <si>
    <t>B2010601500-กอ.ร.-2562-117</t>
  </si>
  <si>
    <t>B2010601501-กอ.ร.-2562-118</t>
  </si>
  <si>
    <t>B2010601502-กอ.ร.-2562-119</t>
  </si>
  <si>
    <t>B2010601503-กอ.ร.-2562-120</t>
  </si>
  <si>
    <t>B2010601504-กอ.ร.-2562-121</t>
  </si>
  <si>
    <t>B2010601505-กอ.ร.-2562-122</t>
  </si>
  <si>
    <t>B2010601506-กอ.ร.-2562-123</t>
  </si>
  <si>
    <t>B2010601507-กอ.ร.-2562-124</t>
  </si>
  <si>
    <t>B2010601508-กอ.ร.-2562-125</t>
  </si>
  <si>
    <t>B2010601509-กอ.ร.-2562-126</t>
  </si>
  <si>
    <t>B2010601510-กอ.ร.-2562-127</t>
  </si>
  <si>
    <t>B2010601511-กอ.ร.-2562-128</t>
  </si>
  <si>
    <t>B2010601512-กอ.ร.2562-129</t>
  </si>
  <si>
    <t>B2010601513-กอ.ร.-2562-130</t>
  </si>
  <si>
    <t>B2010601514-กอ.ร.-2562-131</t>
  </si>
  <si>
    <t>B2010601515-กอ.ร.-2562-132</t>
  </si>
  <si>
    <t>B2010601516-กอ.ร.-2562-133</t>
  </si>
  <si>
    <t>B2010601517-กอ.ร.-2562-134</t>
  </si>
  <si>
    <t>B2010601518-กอ.ร.-2562-135</t>
  </si>
  <si>
    <t>B2010601519-กอ.ร.2562-136</t>
  </si>
  <si>
    <t>B2010601520-กอ.ร.-2562-137</t>
  </si>
  <si>
    <t>B2010601521-กอ.ร.-2562-138</t>
  </si>
  <si>
    <t>B2010601522-กอ.ร.-2562-139</t>
  </si>
  <si>
    <t>B2010601523-กอ.ร.-2562-140</t>
  </si>
  <si>
    <t>B2010601524-กอ.ร.-2562-142</t>
  </si>
  <si>
    <t>B2010601525-กอ.ร.-2562-143</t>
  </si>
  <si>
    <t>B2010601526-กอ.ร.-2562-144</t>
  </si>
  <si>
    <t>B2010601527-กอ.ร.-2562-145</t>
  </si>
  <si>
    <t>B2010601733-กอ.ร.-2564-1-5</t>
  </si>
  <si>
    <t>B2010601734-กอ.ร.-2564-2-1</t>
  </si>
  <si>
    <t>B2010601735-กอ.ร.-2564-2-2</t>
  </si>
  <si>
    <t>B2010601736-กอ.ร.-2564-2-3</t>
  </si>
  <si>
    <t>B2010601737-กอ.ร.-2564-2-4</t>
  </si>
  <si>
    <t>B2010601738-กอ.ร.-2564-2-5</t>
  </si>
  <si>
    <t>B2010601739-กอ.ร.-2564-2-6</t>
  </si>
  <si>
    <t>B2010601740-กอ.ร.-2564-2-7</t>
  </si>
  <si>
    <t>B2010601741-กอ.ร.-2564-2-8</t>
  </si>
  <si>
    <t>B2010601742-กอ.ร.-2564-2-9</t>
  </si>
  <si>
    <t>B2010601743-กอ.ร.-2564-2-10</t>
  </si>
  <si>
    <t>B2010601744-กอ.ร.-2564-2-11</t>
  </si>
  <si>
    <t>B2010601745-กอ.ร.-2564-2-12</t>
  </si>
  <si>
    <t>B2010601746-กอ.ร.-2564-2-13</t>
  </si>
  <si>
    <t>B2010601747-กอ.ร.-2564-2-14</t>
  </si>
  <si>
    <t>B2010601748-กอ.ร.-2564-2-15</t>
  </si>
  <si>
    <t>B20108-กองงานวิทยาเขตบางนา-2101</t>
  </si>
  <si>
    <t>B2010800637-วข.ร.-2564-2-1</t>
  </si>
  <si>
    <t>B2010800638-วข.ร.-2565-1-1</t>
  </si>
  <si>
    <t>B2010800639-วข.ร.-2563-4-2</t>
  </si>
  <si>
    <t>B2010800640-วข.ร.-2563-4-3</t>
  </si>
  <si>
    <t>B2010800641-วข.ร.-2563-4-4</t>
  </si>
  <si>
    <t>B2010800642-วข.ร.-2563-4-5</t>
  </si>
  <si>
    <t>B2010800643-วข.ร.-2563-4-6</t>
  </si>
  <si>
    <t>B2010800644-วข.ร.-2563-4-7</t>
  </si>
  <si>
    <t>B2010800645-วข.ร.-2563-4-8</t>
  </si>
  <si>
    <t>B2010800646-วข.ร.-2563-4-9</t>
  </si>
  <si>
    <t>B2010800647-วข.ร.-2563-4-10</t>
  </si>
  <si>
    <t>B2010800648-วข.ร.-2563-4-11</t>
  </si>
  <si>
    <t>B2010800649-วข.ร.-2563-4-12</t>
  </si>
  <si>
    <t>B2010800650-วข.ร.-2563-4-13</t>
  </si>
  <si>
    <t>B2010800651-วข.ร.-2563-4-14</t>
  </si>
  <si>
    <t>B2010800652-วข.ร.-2563-4-15</t>
  </si>
  <si>
    <t>B2010800653-วข.ร.-2563-4-16</t>
  </si>
  <si>
    <t>B2010800703-วข.ร.-2565-6-โรงอาหาร</t>
  </si>
  <si>
    <t>B2010800197-วข.ร-2552-8-1</t>
  </si>
  <si>
    <t>B2010800547-วข.ร.-2561-12-1</t>
  </si>
  <si>
    <t>B2010800013-วข-ร-/48/-01</t>
  </si>
  <si>
    <t>B20200-สวป.-2101</t>
  </si>
  <si>
    <t>B2020000120-สวป.ร.-2521-R-7</t>
  </si>
  <si>
    <t>B20600-สำนักกีฬา-2101</t>
  </si>
  <si>
    <t>B2060000001-สฬ.ร-2547-001</t>
  </si>
  <si>
    <t>B2060000004-สฬ.ร.2548-5110-001</t>
  </si>
  <si>
    <t>B2060000049-สฬ.-ร-2547-001</t>
  </si>
  <si>
    <t>B2060000406-สฬ.ร.-2559-9-1</t>
  </si>
  <si>
    <t>B2060000012-สฬ.บ.ร. 2548-400-001</t>
  </si>
  <si>
    <t>B20801-สาขาวิทยบริการฯ จ.ปราจีนบุรี-2101</t>
  </si>
  <si>
    <t>B2080100042-วก.ปจ.-ร-49-001</t>
  </si>
  <si>
    <t>B2080100282-วก.ปจ.ร.2543-01</t>
  </si>
  <si>
    <t>B20801-สาขาวิทยบริการฯ จ.ปราจีนบุรี-2103</t>
  </si>
  <si>
    <t>B2080100283-วก.ปจ.บ.2545-01</t>
  </si>
  <si>
    <t>B20802-สาขาวิทยบริการฯ จ.อุทัยธานี-2101</t>
  </si>
  <si>
    <t>B2080200316-วก.อน.ร.-2559-12-1</t>
  </si>
  <si>
    <t>B2080200345-วก.อน.ร.2543-01</t>
  </si>
  <si>
    <t>B20802-สาขาวิทยบริการฯ จ.อุทัยธานี-2103</t>
  </si>
  <si>
    <t>B2080200346-วก.อน.บ.2544-01</t>
  </si>
  <si>
    <t>B2080200349-วก.อน.บ.2541-01</t>
  </si>
  <si>
    <t>B2080200350-วก.อน.บ.2541-02</t>
  </si>
  <si>
    <t>B2080200351-วก.อน.บ.2541-03</t>
  </si>
  <si>
    <t>B2080200354-วก.อน.บ.2544-03</t>
  </si>
  <si>
    <t>B2080200355-วก.อน.บ.2544-04</t>
  </si>
  <si>
    <t>B2080200343-วก.อน.บ.2539-01</t>
  </si>
  <si>
    <t>B2080200344-วก.อน.บ.2540-01</t>
  </si>
  <si>
    <t>B2080200347-วก.อน.บ.2548-01</t>
  </si>
  <si>
    <t>B2080200348-วก.อน.บ.2540-01</t>
  </si>
  <si>
    <t>B2080200352-วก.อน.บ.2543-02</t>
  </si>
  <si>
    <t>B2080200353-วก.อน.บ.2544-02</t>
  </si>
  <si>
    <t>B2080200356-วก.อน.บ.2545-01</t>
  </si>
  <si>
    <t>B2080200357-วก.อน.บ.2548-01</t>
  </si>
  <si>
    <t>B2080200358-วก.อน.ร.2554-01</t>
  </si>
  <si>
    <t>B2080200359-วก.อน.ร.2554-01</t>
  </si>
  <si>
    <t>B2080200360-วก.อน.บ.2555-01</t>
  </si>
  <si>
    <t>B20803-สาขาวิทยบริการฯ จ.อำนาจเจริญ-2101</t>
  </si>
  <si>
    <t>B2080300223-วก.อจ.ร.-2558-1-1</t>
  </si>
  <si>
    <t>B20803-สาขาวิทยบริการฯ จ.อำนาจเจริญ-2103</t>
  </si>
  <si>
    <t>B2080300306-วก.อจ.บ.2539-03</t>
  </si>
  <si>
    <t>B2080300304-วก.อจ.บ.2539-01</t>
  </si>
  <si>
    <t>B2080300305-วก.อจ.บ.2539-02</t>
  </si>
  <si>
    <t>B2080300308-วก.อจ.บ.2539-04</t>
  </si>
  <si>
    <t>B2080300307-วก.อจ.บ.2548-01</t>
  </si>
  <si>
    <t>B20804-สาขาวิทยบริการฯ จ.นครศรีฯ-2101</t>
  </si>
  <si>
    <t>B2080400001-มร.นศ.ร.2547-3113-001</t>
  </si>
  <si>
    <t>B2080400104-วก.นศ.ร.-2542-R-3</t>
  </si>
  <si>
    <t>B2080400102-วก.นศ.ร.-2539-R-1</t>
  </si>
  <si>
    <t>B2080400103-วก.นศ.ร.-2544-R-2</t>
  </si>
  <si>
    <t>B2080400461-วก.นศ.ร.-2561-7-อาคาร</t>
  </si>
  <si>
    <t>B2080400701-วก.นศ.ร.-2564-9-1</t>
  </si>
  <si>
    <t>B20804-สาขาวิทยบริการฯ จ.นครศรีฯ-2103</t>
  </si>
  <si>
    <t>B2080400691-วก.นศ.บ.2553-01</t>
  </si>
  <si>
    <t>B20805-สาขาวิทยบริการฯ จ.แพร่-2101</t>
  </si>
  <si>
    <t>B2080500001-วก.พร.ร.2547-001</t>
  </si>
  <si>
    <t>B2080500078-วก.พร.ร.49-002</t>
  </si>
  <si>
    <t>B20805-สาขาวิทยบริการฯ จ.แพร่-2103</t>
  </si>
  <si>
    <t>B2080500281-วก.พร.บ.2540-01</t>
  </si>
  <si>
    <t>B2080500282-วก.พร.บ.2551-01</t>
  </si>
  <si>
    <t>B20806-สาขาวิทยบริการฯ จ.นครพนม-2101</t>
  </si>
  <si>
    <t>B2080600065-วก.นพ-ร-2548-002</t>
  </si>
  <si>
    <t>B2080600110-วก.นพ-ร-2548-005</t>
  </si>
  <si>
    <t>B2080600329-วก.นพ.ร.2544-01</t>
  </si>
  <si>
    <t>B2080600330-วก.นพ.ร.2548-01</t>
  </si>
  <si>
    <t>B20806-สาขาวิทยบริการฯ จ.นครพนม-2103</t>
  </si>
  <si>
    <t>B2080600328-วก.นพ.บ.2539-01</t>
  </si>
  <si>
    <t>B2080600331-วก.นพ.บ.2548-02</t>
  </si>
  <si>
    <t>B2080600332-วก.นพ.บ.2548-03</t>
  </si>
  <si>
    <t>B2080600333-วก.นพ.บ.2548-04</t>
  </si>
  <si>
    <t>B2080600334-วก.นพ.บ.2548-05</t>
  </si>
  <si>
    <t>B2080600335-วก.นพ.บ.2549-01</t>
  </si>
  <si>
    <t>B2080600336-วก.นพ.บ.2549-02</t>
  </si>
  <si>
    <t>B2080600337-วก.นพ.ร.2550-01</t>
  </si>
  <si>
    <t>B2080600338-วก.นพ.ร.2555-01</t>
  </si>
  <si>
    <t>B20807-สาขาวิทยบริการฯ จ.นครราชสีมา-2101</t>
  </si>
  <si>
    <t>B2080700131-วก.นม.ร-2547-0001</t>
  </si>
  <si>
    <t>B2080700132-วก.นม.ร-2547-0002</t>
  </si>
  <si>
    <t>B2080700007-วก.นม.ร2548-0030</t>
  </si>
  <si>
    <t>B2080700201-วก.นม.ร.-2551-002</t>
  </si>
  <si>
    <t>B2080700008-วก.นม.ร2548-0031</t>
  </si>
  <si>
    <t>B2080700417-วก.นม.ร.-2558-7-1</t>
  </si>
  <si>
    <t>B2080700418-วก.นม.ร.-2558-9-1</t>
  </si>
  <si>
    <t>B2080700435-วก.นม.ร.2554-01</t>
  </si>
  <si>
    <t>B20807-สาขาวิทยบริการฯ จ.นครราชสีมา-2103</t>
  </si>
  <si>
    <t>B2080700438-วก.นม.บ.2548-01</t>
  </si>
  <si>
    <t>B2080700436-วก.นม.ร.2554-02</t>
  </si>
  <si>
    <t>B2080700437-วก.นม.ร.2556-01</t>
  </si>
  <si>
    <t>B2080700439-วก.นม.บ.2556-01</t>
  </si>
  <si>
    <t>B20808-สาขาวิทยบริการฯ จ.สุโขทัย-2101</t>
  </si>
  <si>
    <t>B2080800195-วก.สท.ร-2550-8</t>
  </si>
  <si>
    <t>B2080800329-วก.สท.-ร.-07-001</t>
  </si>
  <si>
    <t>B2080800717-วก.สท.ร.2544-01</t>
  </si>
  <si>
    <t>B20808-สาขาวิทยบริการฯ จ.สุโขทัย-2103</t>
  </si>
  <si>
    <t>B2080800718-วก.สท.บ.2549-01</t>
  </si>
  <si>
    <t>B2080800719-วก.สท.บ.2549-02</t>
  </si>
  <si>
    <t>B2080800720-วก.สท.บ.2549-03</t>
  </si>
  <si>
    <t>B2080800714-วก.สท.ร.2542-01</t>
  </si>
  <si>
    <t>B2080800715-วก.สท.ร.2542-02</t>
  </si>
  <si>
    <t>B2080800716-วก.สท.ร.2542-03</t>
  </si>
  <si>
    <t>B20809-สาขาวิทยบริการฯ จ.ขอนแก่น-2101</t>
  </si>
  <si>
    <t>B2080900162-วก.ขก.ร-49-0012</t>
  </si>
  <si>
    <t>B20809-สาขาวิทยบริการฯ จ.ขอนแก่น-2103</t>
  </si>
  <si>
    <t>B2080900569-วก.ขก.บ.-2559-8-1</t>
  </si>
  <si>
    <t>B2080900570-วก.ขก.ร.-2559-8-1</t>
  </si>
  <si>
    <t>B2080900411-วก.ขก.ร.-2554-6-1</t>
  </si>
  <si>
    <t>B2080900159-วก.ขก.ร-49-0009</t>
  </si>
  <si>
    <t>B2080900161-วก.ขก.ร-49-0011</t>
  </si>
  <si>
    <t>B2080900643-วก.ขก.ร.-2564-9-1</t>
  </si>
  <si>
    <t>B2080900620-วก.ขก.ร.2544-01</t>
  </si>
  <si>
    <t>B2080900621-วก.ขก.ร.2545-01</t>
  </si>
  <si>
    <t>B2080900623-วก.ขก.ร.2545-03</t>
  </si>
  <si>
    <t>B2080900625-วก.ขก.บ.2554-02</t>
  </si>
  <si>
    <t>B2080900628-วก.ขก.บ.2547-01</t>
  </si>
  <si>
    <t>B2080900631-วก.ขก.ร.2549-01</t>
  </si>
  <si>
    <t>B2080900632-วก.ขก.บ.2549-02</t>
  </si>
  <si>
    <t>B2080900633-วก.ขก.ร.2552-01</t>
  </si>
  <si>
    <t>B2080900634-วก.ขก.บ.2552-02</t>
  </si>
  <si>
    <t>B2080900619-วก.ขก.บ.2542-01</t>
  </si>
  <si>
    <t>B2080900627-วก.ขก.บ.2545-05</t>
  </si>
  <si>
    <t>B2080900622-วก.ขก.ร.2545-02</t>
  </si>
  <si>
    <t>B2080900624-วก.ขก.ร.2554-01</t>
  </si>
  <si>
    <t>B2080900626-วก.ขก.บ.2545-04</t>
  </si>
  <si>
    <t>B2080900629-วก.ขก.บ.2548-01</t>
  </si>
  <si>
    <t>B2080900630-วก.ขก.ร.2548-02</t>
  </si>
  <si>
    <t>B2080900635-วก.ขก.บ.2552-03</t>
  </si>
  <si>
    <t>B2080900636-วก.ขก.ร.2553-01</t>
  </si>
  <si>
    <t>B2080900637-วก.ขก.ร.2553-02</t>
  </si>
  <si>
    <t>B2080900638-วก.ขก.ร.2557-01</t>
  </si>
  <si>
    <t>B20810-สาขาวิทยบริการฯ จ.ศรีสะเกษ-2101</t>
  </si>
  <si>
    <t>B2081000001-วก.ศก.-ร-47-0041</t>
  </si>
  <si>
    <t>B2081000002-วก.ศก.-ร-47-0042</t>
  </si>
  <si>
    <t>B2081000049-วก.ศก.-ร-48-0002</t>
  </si>
  <si>
    <t>B2081000048-วก.ศก.-ร-48-0001</t>
  </si>
  <si>
    <t>B2081000095-วก.ศก.-ร-49-0005</t>
  </si>
  <si>
    <t>B2081000246-วก.ศก.-ร-60-0010</t>
  </si>
  <si>
    <t>B20810-สาขาวิทยบริการฯ จ.ศรีสะเกษ-2103</t>
  </si>
  <si>
    <t>B2081000265-วก.ศก.-D-42-0002</t>
  </si>
  <si>
    <t>B2081000266-วก.ศก.-D-55-0017</t>
  </si>
  <si>
    <t>B20812-สาขาวิทยบริการฯ จ.ลพบุรี-2101</t>
  </si>
  <si>
    <t>B2081200369-วก.ลบ.-ร-2559-012</t>
  </si>
  <si>
    <t>B2081200370-วก.ลบ.-ร-2559-013</t>
  </si>
  <si>
    <t>B2081200371-วก.ลบ.-ร-2559-014</t>
  </si>
  <si>
    <t>B20812-สาขาวิทยบริการฯ จ.ลพบุรี-2103</t>
  </si>
  <si>
    <t>B2081200425-วก.ลบ.บ.2543-01</t>
  </si>
  <si>
    <t>B2081200426-วก.ลบ.บ.2543-02</t>
  </si>
  <si>
    <t>B2081200427-วก.ลบ.บ.2545-01</t>
  </si>
  <si>
    <t>B2081200428-วก.ลบ.บ.2555-01</t>
  </si>
  <si>
    <t>B2081200429-วก.ลบ.บ.2556-01</t>
  </si>
  <si>
    <t>B20813-สาขาวิทยบริการฯ จ.หนองบัวลำภู-2101</t>
  </si>
  <si>
    <t>B2081300001-มร.วก.ร.2547-100-001</t>
  </si>
  <si>
    <t>B2081300026-วก.นภ.ร.2548-3101-001</t>
  </si>
  <si>
    <t>B2081300118-วก.นภ.ร.2554-104-001</t>
  </si>
  <si>
    <t>B2081300119-วก.นภ.ร.2554-206-001</t>
  </si>
  <si>
    <t>B2081300158-วก.นภ.ร.2556-3101-001</t>
  </si>
  <si>
    <t>B2081300256-วก.นภ.ร.2560-01</t>
  </si>
  <si>
    <t>B20813-สาขาวิทยบริการฯ จ.หนองบัวลำภู-2103</t>
  </si>
  <si>
    <t>B2081300251-วก.นภ.บ.2545-100-001</t>
  </si>
  <si>
    <t>B2081300252-วก.นภ.บ.2545-02</t>
  </si>
  <si>
    <t>B2081300253-วก.นภ.บ.2545-03</t>
  </si>
  <si>
    <t>B2081300254-วก.นภ.บ.2551-01</t>
  </si>
  <si>
    <t>B2081300255-วก.นภ.บ.2552-01</t>
  </si>
  <si>
    <t>B20814-สาขาวิทยบริการฯ จ.เพชรบูรณ์-2101</t>
  </si>
  <si>
    <t>B2081400089-วก.พช.-ร-2550-1</t>
  </si>
  <si>
    <t>B2081400090-วก.พช.ร-2550-2</t>
  </si>
  <si>
    <t>B2081400133-วก.พช.-ร-2551</t>
  </si>
  <si>
    <t>B2081400431-วก.พช.ร.2557-01</t>
  </si>
  <si>
    <t>B20814-สาขาวิทยบริการฯ จ.เพชรบูรณ์-2103</t>
  </si>
  <si>
    <t>B2081400430-วก.พช.บ.2554-01</t>
  </si>
  <si>
    <t>B20815-สาขาวิทยบริการฯ จ.บุรีรัมย์-2101</t>
  </si>
  <si>
    <t>B2081500087-มร.บร.ร.2548-3101-001</t>
  </si>
  <si>
    <t>B2081500139-มร.บร.ร.2548-07-0001(1)</t>
  </si>
  <si>
    <t>B2081500146-มร.บร.ร.2550-1(49)</t>
  </si>
  <si>
    <t>B2081500319-วก.บร.ร.-2558-9-1</t>
  </si>
  <si>
    <t>B2081500346-วก.บร.ร.2560-3104-001</t>
  </si>
  <si>
    <t>B2081500347-วก.บร.ร.2560-3104-002</t>
  </si>
  <si>
    <t>B20815-สาขาวิทยบริการฯ จ.บุรีรัมย์-2103</t>
  </si>
  <si>
    <t>B2081500358-วก.บร.บ.2559-204-001</t>
  </si>
  <si>
    <t>B2081500352-มร.บร.บ.2546-101-001</t>
  </si>
  <si>
    <t>B2081500353-มร.บร.บ.2553-3113-001</t>
  </si>
  <si>
    <t>B2081500354-มร.บร.บ.2554-3104-001</t>
  </si>
  <si>
    <t>B2081500355-วก.บร.ร.2556-3106-001</t>
  </si>
  <si>
    <t>B2081500356-วก.บร.บ.2557-3102-001</t>
  </si>
  <si>
    <t>B2081500357-วก.บร.ร.2558-3106-001</t>
  </si>
  <si>
    <t>B2081500359-วก.บร.บ.2559-3114-001</t>
  </si>
  <si>
    <t>B2081500360-วก.บร.บ.2559-3113-001</t>
  </si>
  <si>
    <t>B2081500361-วก.บร.บ.2559-2001-001</t>
  </si>
  <si>
    <t>B20816-สาขาวิทยบริการฯ จ.ชัยภูมิ-2101</t>
  </si>
  <si>
    <t>B2081600137-วก.ชย.ร.2551</t>
  </si>
  <si>
    <t>B2081600158-วก.ชย.ร-2551</t>
  </si>
  <si>
    <t>B20816-สาขาวิทยบริการฯ จ.ชัยภูมิ-2103</t>
  </si>
  <si>
    <t>B2081600136-วก.ชย.-บ-2549-001</t>
  </si>
  <si>
    <t>B2081600082-วก.ชย.-ร.-48-006</t>
  </si>
  <si>
    <t>B2081600272-วก.ชย.ร.2554-01</t>
  </si>
  <si>
    <t>B2081600277-วก.ชย.ร.2557-02</t>
  </si>
  <si>
    <t>B2081600269-วก.ชย.บ.2548-01</t>
  </si>
  <si>
    <t>B2081600270-วก.ชย.ร.2550-01</t>
  </si>
  <si>
    <t>B2081600271-วก.ชย.ร.2553-01</t>
  </si>
  <si>
    <t>B2081600273-วก.ชย.ร.2556-01</t>
  </si>
  <si>
    <t>B2081600274-วก.ชย.ร.2556-02</t>
  </si>
  <si>
    <t>B2081600275-วก.ชย.ร.2557-01</t>
  </si>
  <si>
    <t>B2081600276-วก.ชย.บ.2557-01</t>
  </si>
  <si>
    <t>B20818-สาขาวิทยบริการฯ จ.อุดรธานี-2101</t>
  </si>
  <si>
    <t>B2081800063-วก.อด-ร-50-0003</t>
  </si>
  <si>
    <t>B2081800157-วก.อด.ร.-2554-6-1</t>
  </si>
  <si>
    <t>B2081800006-วก.อด.-ร-48-0001</t>
  </si>
  <si>
    <t>B2081800062-วก.อด-ร-50-0002</t>
  </si>
  <si>
    <t>B20818-สาขาวิทยบริการฯ จ.อุดรธานี-2103</t>
  </si>
  <si>
    <t>B2081800267-วก.อด.บ.2553-01</t>
  </si>
  <si>
    <t>B2081800264-วก.อด.ร.2551-01</t>
  </si>
  <si>
    <t>B2081800265-วก.อด.บ.2552-01</t>
  </si>
  <si>
    <t>B2081800266-วก.อด.ร.2552-02</t>
  </si>
  <si>
    <t>B20819-สาขาวิทยบริการฯ จ.กาญจนบุรี-2101</t>
  </si>
  <si>
    <t>B2081900153-วก.กจ.ร.2551-0058-1</t>
  </si>
  <si>
    <t>B2081900198-วก.กจ.ร.-2557-2-1</t>
  </si>
  <si>
    <t>B2081900199-วก.กจ.ร.-2557-2-2</t>
  </si>
  <si>
    <t>B2081900038-วก.กจ.-ร.2548-0000</t>
  </si>
  <si>
    <t>B20819-สาขาวิทยบริการฯ จ.กาญจนบุรี-2103</t>
  </si>
  <si>
    <t>B2081900277-วก.กจ.บ.2549-01</t>
  </si>
  <si>
    <t>B2081900278-วก.กจ.ร.2549-01</t>
  </si>
  <si>
    <t>B2081900279-วก.กจ.ร.2550-01</t>
  </si>
  <si>
    <t>B2081900280-วก.กจ.ร.2552-01</t>
  </si>
  <si>
    <t>B2081900281-วก.กจ.ร.2553-01</t>
  </si>
  <si>
    <t>B2081900282-วก.กจ.บ.2554-01</t>
  </si>
  <si>
    <t>B2081900283-วก.กจ.ร.2558-01</t>
  </si>
  <si>
    <t>B2081900284-วก.กจ.บ.2558-01</t>
  </si>
  <si>
    <t>B20820-สาขาวิทยบริการฯ จ.เชียงราย-2101</t>
  </si>
  <si>
    <t>B2082000182-วก.ชร.ร-50-004</t>
  </si>
  <si>
    <t>B2082000285-วก.ชร.ร.-2555-8-1</t>
  </si>
  <si>
    <t>B2082000361-วก.ชร.ร.2547-01</t>
  </si>
  <si>
    <t>B2082000362-วก.ชร.ร.2547-02</t>
  </si>
  <si>
    <t>B2082000363-วก.ชร.ร.2549-01</t>
  </si>
  <si>
    <t>B2082000364-วก.ชร.ร.2549-02</t>
  </si>
  <si>
    <t>B2082000365-วก.ชร.ร.2550-01</t>
  </si>
  <si>
    <t>B2082000366-วก.ชร.ร.2558-01</t>
  </si>
  <si>
    <t>B20820-สาขาวิทยบริการฯ จ.เชียงราย-2103</t>
  </si>
  <si>
    <t>B2082000367-วก.ชร.บ.2558-01</t>
  </si>
  <si>
    <t>B2082000368-วก.ชร.บ.2558-02</t>
  </si>
  <si>
    <t>B2082000369-วก.ชร.ร.2560-01</t>
  </si>
  <si>
    <t>B20821-สาขาวิทยบริการฯ จ.สงขลา-2101</t>
  </si>
  <si>
    <t>B2082100177-วก.สข.ร.-2556-4-1</t>
  </si>
  <si>
    <t>B2082100471-วก.สข.ร.-2561-7-1</t>
  </si>
  <si>
    <t>B2082100472-วก.สข.ร.-2561-7-2</t>
  </si>
  <si>
    <t>B2082100043-วก.สข-ร-2551</t>
  </si>
  <si>
    <t>B2082100229-วก.สข.ร.-2558-5(1)</t>
  </si>
  <si>
    <t>B2082100331-วก.สข.ร.-2559-9-22</t>
  </si>
  <si>
    <t>B20821-สาขาวิทยบริการฯ จ.สงขลา-2103</t>
  </si>
  <si>
    <t>B2082100589-วก-สข-บร-56-001(1/1)</t>
  </si>
  <si>
    <t>B20822-สาขาวิทยบริการฯ จ.สุรินทร์-2101</t>
  </si>
  <si>
    <t>B2082200268-วก.สร.ร.-2558-7-1</t>
  </si>
  <si>
    <t>B2082200284-วก.สร.-ร-2559-2-1</t>
  </si>
  <si>
    <t>B2082200285-วก.สร.ร-2561-12-1</t>
  </si>
  <si>
    <t>B20822-สาขาวิทยบริการฯ จ.สุรินทร์-2103</t>
  </si>
  <si>
    <t>B2082200320-วก.สร.บ.2549-01</t>
  </si>
  <si>
    <t>B2082200321-วก.สร.บ.2558-01</t>
  </si>
  <si>
    <t>B20824-สาขาวิทยบริการฯ จ.พังงา-2101</t>
  </si>
  <si>
    <t>B2082400312-วก.พง.ร.-2559-5-1(อาคาร)</t>
  </si>
  <si>
    <t>B2082400259-วก.พง.ร.-2557-6-5</t>
  </si>
  <si>
    <t>B20824-สาขาวิทยบริการฯ จ.พังงา-2103</t>
  </si>
  <si>
    <t>B2082400395-วก.พง.บ.2554-01</t>
  </si>
  <si>
    <t>B2082400396-วก.พง.บ.2559-01</t>
  </si>
  <si>
    <t>B50100-โรงเรียนสาธิตฯ(ฝ่ายมัธยม)-2101</t>
  </si>
  <si>
    <t>B5010001788-สธม.-ร-2561-8-1(อาคาร)</t>
  </si>
  <si>
    <t>B50200-โรงเรียนสาธิตฯ (ฝ่ายประถม)-2101</t>
  </si>
  <si>
    <t>B5020000001-สธ.ป.ร-2547-01</t>
  </si>
  <si>
    <t>B5020000293-สธ.ป.-ร-49-1 (ตึกอนุบาล)</t>
  </si>
  <si>
    <t>B5020000735-สธป.ร.-2555-6-อาคารเรียน</t>
  </si>
  <si>
    <t>B50300-โรงเรียนสาธิตฯ(วิทยาเขตบางนา)-2101</t>
  </si>
  <si>
    <t>B5030000003-สธ.วข.-ร-2562-1-1</t>
  </si>
  <si>
    <t>B5030000224-สธ.วน.ร.-2562-8-56</t>
  </si>
  <si>
    <t>D90602-เงินบริจาค-รับสินทรัพย์-2107</t>
  </si>
  <si>
    <t>D9060200147-มร.วก.พร.บ.2554-1-1</t>
  </si>
  <si>
    <t>D9060200148-มร.วก.พร.บ.2554-1-2</t>
  </si>
  <si>
    <t>D9060200149-มร.วก.พร.บ.2554-1-3</t>
  </si>
  <si>
    <t>D9060200150-มร.วก.พร.บ.2554-1-4</t>
  </si>
  <si>
    <t>D9060200160-พช.มร.บ.2555-3201-001</t>
  </si>
  <si>
    <t>D9060200161-พช.มร.บ.2555-3201-002</t>
  </si>
  <si>
    <t>D9060200162-วก.บร.บ.2555-3202-001(1-11)</t>
  </si>
  <si>
    <t>D9060200163-วก.บร.บ.2555-3202-002(1-11)</t>
  </si>
  <si>
    <t>D9060200164-วก.บร.บ.2555-3202-003(1-11)</t>
  </si>
  <si>
    <t>D9060200165-วก.บร.บ.2555-3202-004(1-11)</t>
  </si>
  <si>
    <t>D9060200166-วก.บร.บ.2555-3202-005(1-11)</t>
  </si>
  <si>
    <t>D9060200167-วก.บร.บ.2555-3202-006(1-11)</t>
  </si>
  <si>
    <t>D9060200168-วก.บร.บ.2555-3202-007(1-11)</t>
  </si>
  <si>
    <t>D9060200169-วก.บร.บ.2555-3202-008(1-11)</t>
  </si>
  <si>
    <t>D9060200170-วก.บร.บ.2555-3202-009(1-11)</t>
  </si>
  <si>
    <t>D9060200171-วก.บร.บ.2555-3202-010(1-11)</t>
  </si>
  <si>
    <t>D9060200172-วก.บร.บ.2555-3202-011(1-11)</t>
  </si>
  <si>
    <t>D9060200176-วก.นม.ร.55-บ-001</t>
  </si>
  <si>
    <t>D9060200177-วก.นม.ร.55-บ-002</t>
  </si>
  <si>
    <t>D9060200178-วก.นม.ร.55-บ-003</t>
  </si>
  <si>
    <t>D9060200179-วก.นม.ร.55-บ-004</t>
  </si>
  <si>
    <t>D9060200180-วก.นม.ร.55-บ-005</t>
  </si>
  <si>
    <t>D9060200181-วก.นม.ร.55-บ-006</t>
  </si>
  <si>
    <t>D9060200182-วก.นม.ร.55-บ-007</t>
  </si>
  <si>
    <t>D9060200183-วก.นม.ร.55-บ-008</t>
  </si>
  <si>
    <t>D9060200184-วก.นม.ร.55-บ-009</t>
  </si>
  <si>
    <t>D9060200185-วก.นม.ร.55-บ-010</t>
  </si>
  <si>
    <t>D9060200186-วก.นม.ร.55-บ-011</t>
  </si>
  <si>
    <t>D9060200192-วก.สข-บร-58-001(1/1)</t>
  </si>
  <si>
    <t>D9060200195-วก.สข-บร-56-002(1/1)</t>
  </si>
  <si>
    <t>D9060200196-วก.สข-บร-56-003(2/8)</t>
  </si>
  <si>
    <t>D9060200197-วก.สข-บร-56-003(3/8)</t>
  </si>
  <si>
    <t>D9060200198-วก.สข-บร-56-003(5/8)</t>
  </si>
  <si>
    <t>D9060200199-วก.สข-บร-56-003(7/8)</t>
  </si>
  <si>
    <t>D9060200200-วก.สข-บร-56-003(8/8)</t>
  </si>
  <si>
    <t>D9060200201-วก.สข-บร-59-001(1/1)</t>
  </si>
  <si>
    <t>D9060200206-พช.มร.บ.2558-3201-001</t>
  </si>
  <si>
    <t>D9060200207-พช.มร.บ.2558-3201-002</t>
  </si>
  <si>
    <t>D9060200208-พช.มร.บ.2557-3201-001</t>
  </si>
  <si>
    <t>D9060200210-วก.บร.บ.2558-3202-001</t>
  </si>
  <si>
    <t>D9060200211-วก.บร.บ.2559-3202-001(1-2)</t>
  </si>
  <si>
    <t>D9060200212-วก.บร.บ.2559-3202-002(1-2)</t>
  </si>
  <si>
    <t>D9060200213-วก.บร.บ.2559-3202-003</t>
  </si>
  <si>
    <t>D9060200214-วก.บร.บ.2560-3202-001</t>
  </si>
  <si>
    <t>D9060200251-วก.ปจ.บ.46001-1</t>
  </si>
  <si>
    <t>D9060200252-วก.ปจ.บ.46001</t>
  </si>
  <si>
    <t>D9060200253-วก.ปจ.บ.48001</t>
  </si>
  <si>
    <t>D9060200254-วก.ปจ.มร.บ.52001</t>
  </si>
  <si>
    <t>D9060200255-วก.ปจ.มร.บ.52001-1</t>
  </si>
  <si>
    <t>D9060200256-วก.ปจ.บ.58001</t>
  </si>
  <si>
    <t>D9060200318-พช.มร.บ.2553-3201-001</t>
  </si>
  <si>
    <t>D9060200319-พช.มร.บ.2553-3201-002</t>
  </si>
  <si>
    <t>D9060200320-พช.มร.บ.2553-3201-003</t>
  </si>
  <si>
    <t>D9060200321-พช.มร.บ.2553-3201-004</t>
  </si>
  <si>
    <t>D9060200322-พช.มร.บ.2553-3201-005</t>
  </si>
  <si>
    <t>D9060200323-พช.มร.บ.2553-3201-006</t>
  </si>
  <si>
    <t>D9060200343-วก.ตง.บ.-2566-3-3</t>
  </si>
  <si>
    <t>D9060200344-วก.ตง.บ.-2566-3-4</t>
  </si>
  <si>
    <t>D9060200345-วก.ตง.บ.-2566-3-5</t>
  </si>
  <si>
    <t>D9060200346-วก.ตง.บ.-2566-3-6</t>
  </si>
  <si>
    <t>D9060200347-วก.ตง.บ.-2566-3-7</t>
  </si>
  <si>
    <t>D9060200348-วก.ตง.บ.-2566-3-8</t>
  </si>
  <si>
    <t>D9060200341-วก.ตง.บ.-2566-3-1</t>
  </si>
  <si>
    <t>D9060200342-วก.ตง.บ.-2566-3-2</t>
  </si>
  <si>
    <t>D9060200151-มร.วก.พร.บ.2554-2</t>
  </si>
  <si>
    <t>D9060200193-วก.สข-บร-58-004(1/1)</t>
  </si>
  <si>
    <t>D9060200203-วก.สข-บร-62-002(1/1)</t>
  </si>
  <si>
    <t>D9060200216-วก.ศก.-D-59-0020</t>
  </si>
  <si>
    <t>D9060200326-วก-สข-บร-65-001</t>
  </si>
  <si>
    <t>D9060200349-วก.ตง.บ.-2566-3-9</t>
  </si>
  <si>
    <t>แบบ 4 การสำรวจทะเบียนรายการสินทรัพย์ที่อยู่ระหว่างการทบทวนการใช้ประโยชน์  (เพิ่มเติม นอกทะเบียนคุม)</t>
  </si>
  <si>
    <t>ข้อเสนอแนะในการแก้ไขปัญหา 
(8)</t>
  </si>
  <si>
    <t>หมายเหตุ 
(9)</t>
  </si>
  <si>
    <t>หมายเหตุ -สมุดบัญชี-แหล่งเงิน
(10)</t>
  </si>
  <si>
    <t>หมายเหตุ -หน่วยงาน
(11)</t>
  </si>
  <si>
    <t>หมายเหตุ -เลขที่สินทรัพย์-รหัสคีย์สินทรัพย์
(12)</t>
  </si>
  <si>
    <t>ชื่อรายการ
(ทะเบียนสินทรัพย์)
มหาวิทยาลัย
(13)</t>
  </si>
  <si>
    <t>เงินรายได้ ม.ร.</t>
  </si>
  <si>
    <t>เงินรายได้หน่วยงานในกำกับ</t>
  </si>
  <si>
    <t>เงินบริหารหน่วยงาน</t>
  </si>
  <si>
    <t>เงินบริจาค</t>
  </si>
  <si>
    <t>สำนักงานอธิการบดี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</si>
</sst>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0_-;\(#,##0.00\)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0"/>
      <color indexed="8"/>
      <name val="Arial"/>
      <family val="2"/>
    </font>
    <font>
      <sz val="16"/>
      <color indexed="8"/>
      <name val="TH SarabunPSK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8"/>
      <name val="TH SarabunIT๙"/>
      <family val="2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8"/>
      <color theme="1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b/>
      <sz val="20"/>
      <color theme="1"/>
      <name val="TH Sarabun New"/>
      <family val="2"/>
    </font>
    <font>
      <b/>
      <sz val="20"/>
      <color rgb="FF000000"/>
      <name val="TH Sarabun New"/>
      <family val="2"/>
    </font>
    <font>
      <sz val="20"/>
      <name val="TH Sarabun New"/>
      <family val="2"/>
    </font>
    <font>
      <sz val="20"/>
      <color rgb="FF000000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0" fontId="13" fillId="0" borderId="0"/>
    <xf numFmtId="0" fontId="18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</cellStyleXfs>
  <cellXfs count="223">
    <xf numFmtId="0" fontId="0" fillId="0" borderId="0" xfId="0"/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3" fillId="0" borderId="0" xfId="0" applyFont="1"/>
    <xf numFmtId="0" fontId="2" fillId="0" borderId="5" xfId="0" applyFont="1" applyBorder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49" fontId="2" fillId="0" borderId="0" xfId="0" applyNumberFormat="1" applyFont="1"/>
    <xf numFmtId="0" fontId="6" fillId="0" borderId="7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center" vertical="top"/>
    </xf>
    <xf numFmtId="0" fontId="7" fillId="0" borderId="14" xfId="1" applyFont="1" applyBorder="1" applyAlignment="1">
      <alignment horizontal="left" vertical="top"/>
    </xf>
    <xf numFmtId="0" fontId="2" fillId="0" borderId="1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187" fontId="4" fillId="0" borderId="4" xfId="2" applyNumberFormat="1" applyFont="1" applyBorder="1" applyAlignment="1">
      <alignment vertical="top"/>
    </xf>
    <xf numFmtId="187" fontId="4" fillId="0" borderId="1" xfId="2" applyNumberFormat="1" applyFont="1" applyBorder="1" applyAlignment="1">
      <alignment vertical="top"/>
    </xf>
    <xf numFmtId="187" fontId="6" fillId="0" borderId="3" xfId="0" applyNumberFormat="1" applyFont="1" applyBorder="1" applyAlignment="1">
      <alignment vertical="top"/>
    </xf>
    <xf numFmtId="0" fontId="7" fillId="0" borderId="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7" fillId="0" borderId="1" xfId="1" applyFont="1" applyBorder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right" vertical="top"/>
    </xf>
    <xf numFmtId="0" fontId="4" fillId="0" borderId="17" xfId="0" applyFont="1" applyBorder="1" applyAlignment="1">
      <alignment vertical="top"/>
    </xf>
    <xf numFmtId="0" fontId="4" fillId="0" borderId="18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14" fillId="3" borderId="0" xfId="3" applyFont="1" applyFill="1" applyAlignment="1">
      <alignment horizontal="center" vertical="center"/>
    </xf>
    <xf numFmtId="49" fontId="14" fillId="3" borderId="0" xfId="3" applyNumberFormat="1" applyFont="1" applyFill="1" applyAlignment="1">
      <alignment horizontal="center" vertical="center"/>
    </xf>
    <xf numFmtId="4" fontId="14" fillId="3" borderId="0" xfId="3" applyNumberFormat="1" applyFont="1" applyFill="1" applyAlignment="1">
      <alignment horizontal="center" vertical="center"/>
    </xf>
    <xf numFmtId="14" fontId="14" fillId="3" borderId="0" xfId="3" applyNumberFormat="1" applyFont="1" applyFill="1" applyAlignment="1">
      <alignment horizontal="center" vertical="center"/>
    </xf>
    <xf numFmtId="0" fontId="14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4" fillId="3" borderId="3" xfId="3" applyFont="1" applyFill="1" applyBorder="1" applyAlignment="1">
      <alignment horizontal="center" vertical="center"/>
    </xf>
    <xf numFmtId="14" fontId="14" fillId="3" borderId="3" xfId="3" applyNumberFormat="1" applyFont="1" applyFill="1" applyBorder="1" applyAlignment="1">
      <alignment horizontal="center" vertical="center"/>
    </xf>
    <xf numFmtId="4" fontId="14" fillId="3" borderId="3" xfId="3" applyNumberFormat="1" applyFont="1" applyFill="1" applyBorder="1" applyAlignment="1">
      <alignment horizontal="center" vertical="center"/>
    </xf>
    <xf numFmtId="0" fontId="14" fillId="0" borderId="3" xfId="0" applyFont="1" applyBorder="1"/>
    <xf numFmtId="3" fontId="14" fillId="0" borderId="3" xfId="0" applyNumberFormat="1" applyFont="1" applyBorder="1"/>
    <xf numFmtId="4" fontId="14" fillId="0" borderId="3" xfId="0" applyNumberFormat="1" applyFont="1" applyBorder="1"/>
    <xf numFmtId="14" fontId="14" fillId="0" borderId="3" xfId="0" applyNumberFormat="1" applyFont="1" applyBorder="1"/>
    <xf numFmtId="0" fontId="14" fillId="0" borderId="3" xfId="0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right" vertical="center"/>
    </xf>
    <xf numFmtId="49" fontId="14" fillId="3" borderId="3" xfId="3" applyNumberFormat="1" applyFont="1" applyFill="1" applyBorder="1" applyAlignment="1">
      <alignment horizontal="center" vertical="center"/>
    </xf>
    <xf numFmtId="4" fontId="14" fillId="4" borderId="0" xfId="0" applyNumberFormat="1" applyFont="1" applyFill="1"/>
    <xf numFmtId="0" fontId="16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20" xfId="0" quotePrefix="1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6" fillId="0" borderId="23" xfId="0" applyFont="1" applyBorder="1" applyAlignment="1">
      <alignment horizontal="center"/>
    </xf>
    <xf numFmtId="0" fontId="16" fillId="0" borderId="15" xfId="0" quotePrefix="1" applyFont="1" applyBorder="1" applyAlignment="1">
      <alignment horizontal="left"/>
    </xf>
    <xf numFmtId="0" fontId="16" fillId="0" borderId="21" xfId="0" quotePrefix="1" applyFont="1" applyBorder="1" applyAlignment="1">
      <alignment horizontal="left"/>
    </xf>
    <xf numFmtId="0" fontId="16" fillId="0" borderId="22" xfId="0" quotePrefix="1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8" xfId="0" quotePrefix="1" applyFont="1" applyBorder="1" applyAlignment="1">
      <alignment horizontal="left"/>
    </xf>
    <xf numFmtId="0" fontId="16" fillId="0" borderId="17" xfId="0" applyFont="1" applyBorder="1" applyAlignment="1">
      <alignment horizontal="center"/>
    </xf>
    <xf numFmtId="0" fontId="17" fillId="0" borderId="22" xfId="0" quotePrefix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23" xfId="0" quotePrefix="1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7" fillId="0" borderId="15" xfId="0" applyFont="1" applyBorder="1" applyAlignment="1">
      <alignment horizontal="left"/>
    </xf>
    <xf numFmtId="0" fontId="17" fillId="0" borderId="18" xfId="0" applyFont="1" applyBorder="1" applyAlignment="1">
      <alignment horizontal="center"/>
    </xf>
    <xf numFmtId="0" fontId="17" fillId="0" borderId="20" xfId="0" quotePrefix="1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6" fillId="0" borderId="21" xfId="0" quotePrefix="1" applyFont="1" applyBorder="1" applyAlignment="1">
      <alignment horizontal="left" indent="1"/>
    </xf>
    <xf numFmtId="0" fontId="17" fillId="0" borderId="17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8" xfId="0" quotePrefix="1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17" fillId="0" borderId="17" xfId="0" applyFont="1" applyBorder="1" applyAlignment="1">
      <alignment horizontal="center"/>
    </xf>
    <xf numFmtId="0" fontId="17" fillId="0" borderId="24" xfId="0" quotePrefix="1" applyFont="1" applyBorder="1" applyAlignment="1">
      <alignment horizontal="left"/>
    </xf>
    <xf numFmtId="0" fontId="17" fillId="0" borderId="25" xfId="0" quotePrefix="1" applyFont="1" applyBorder="1" applyAlignment="1">
      <alignment horizontal="left"/>
    </xf>
    <xf numFmtId="0" fontId="16" fillId="0" borderId="22" xfId="0" applyFont="1" applyBorder="1" applyAlignment="1">
      <alignment horizontal="center"/>
    </xf>
    <xf numFmtId="0" fontId="16" fillId="0" borderId="21" xfId="0" quotePrefix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188" fontId="16" fillId="0" borderId="15" xfId="0" applyNumberFormat="1" applyFont="1" applyBorder="1" applyAlignment="1">
      <alignment horizontal="center"/>
    </xf>
    <xf numFmtId="2" fontId="16" fillId="0" borderId="21" xfId="0" applyNumberFormat="1" applyFont="1" applyBorder="1" applyAlignment="1">
      <alignment horizontal="center"/>
    </xf>
    <xf numFmtId="0" fontId="17" fillId="0" borderId="15" xfId="0" quotePrefix="1" applyFont="1" applyBorder="1" applyAlignment="1">
      <alignment horizontal="left"/>
    </xf>
    <xf numFmtId="0" fontId="17" fillId="0" borderId="21" xfId="0" quotePrefix="1" applyFont="1" applyBorder="1" applyAlignment="1">
      <alignment horizontal="left"/>
    </xf>
    <xf numFmtId="0" fontId="17" fillId="0" borderId="17" xfId="0" quotePrefix="1" applyFont="1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21" xfId="0" quotePrefix="1" applyFont="1" applyFill="1" applyBorder="1" applyAlignment="1">
      <alignment horizontal="left"/>
    </xf>
    <xf numFmtId="0" fontId="16" fillId="0" borderId="17" xfId="0" quotePrefix="1" applyFont="1" applyBorder="1" applyAlignment="1">
      <alignment horizontal="center"/>
    </xf>
    <xf numFmtId="0" fontId="16" fillId="0" borderId="15" xfId="0" quotePrefix="1" applyFont="1" applyBorder="1" applyAlignment="1">
      <alignment horizontal="left" indent="1"/>
    </xf>
    <xf numFmtId="0" fontId="16" fillId="0" borderId="0" xfId="0" applyFont="1" applyAlignment="1">
      <alignment horizontal="left"/>
    </xf>
    <xf numFmtId="189" fontId="7" fillId="5" borderId="0" xfId="2" quotePrefix="1" applyNumberFormat="1" applyFont="1" applyFill="1" applyAlignment="1">
      <alignment horizontal="left" vertical="top"/>
    </xf>
    <xf numFmtId="189" fontId="7" fillId="0" borderId="0" xfId="2" quotePrefix="1" applyNumberFormat="1" applyFont="1" applyFill="1" applyAlignment="1">
      <alignment horizontal="left" vertical="top"/>
    </xf>
    <xf numFmtId="0" fontId="10" fillId="0" borderId="0" xfId="0" applyFont="1" applyFill="1" applyAlignment="1">
      <alignment horizontal="center" vertical="top"/>
    </xf>
    <xf numFmtId="189" fontId="10" fillId="0" borderId="0" xfId="0" applyNumberFormat="1" applyFont="1" applyFill="1" applyAlignment="1">
      <alignment horizontal="center" vertical="top"/>
    </xf>
    <xf numFmtId="0" fontId="10" fillId="0" borderId="0" xfId="0" quotePrefix="1" applyFont="1" applyFill="1" applyAlignment="1">
      <alignment horizontal="left" vertical="top"/>
    </xf>
    <xf numFmtId="189" fontId="10" fillId="5" borderId="26" xfId="2" quotePrefix="1" applyNumberFormat="1" applyFont="1" applyFill="1" applyBorder="1" applyAlignment="1">
      <alignment horizontal="left" vertical="top"/>
    </xf>
    <xf numFmtId="0" fontId="0" fillId="0" borderId="0" xfId="0" applyAlignment="1"/>
    <xf numFmtId="0" fontId="19" fillId="6" borderId="27" xfId="4" applyFont="1" applyFill="1" applyBorder="1" applyAlignment="1">
      <alignment horizontal="center"/>
    </xf>
    <xf numFmtId="1" fontId="2" fillId="0" borderId="28" xfId="0" applyNumberFormat="1" applyFont="1" applyFill="1" applyBorder="1" applyAlignment="1">
      <alignment horizontal="center"/>
    </xf>
    <xf numFmtId="0" fontId="19" fillId="0" borderId="29" xfId="4" applyFont="1" applyFill="1" applyBorder="1" applyAlignment="1"/>
    <xf numFmtId="0" fontId="19" fillId="0" borderId="29" xfId="4" applyFont="1" applyFill="1" applyBorder="1" applyAlignment="1">
      <alignment horizontal="right"/>
    </xf>
    <xf numFmtId="4" fontId="19" fillId="0" borderId="29" xfId="4" applyNumberFormat="1" applyFont="1" applyFill="1" applyBorder="1" applyAlignment="1">
      <alignment horizontal="right"/>
    </xf>
    <xf numFmtId="0" fontId="10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1" fillId="0" borderId="0" xfId="5" applyAlignment="1">
      <alignment horizontal="left" vertical="top"/>
    </xf>
    <xf numFmtId="0" fontId="1" fillId="0" borderId="30" xfId="5" applyBorder="1" applyAlignment="1">
      <alignment horizontal="center" vertical="top"/>
    </xf>
    <xf numFmtId="0" fontId="16" fillId="0" borderId="30" xfId="6" applyFont="1" applyBorder="1" applyAlignment="1">
      <alignment horizontal="center" vertical="top"/>
    </xf>
    <xf numFmtId="0" fontId="20" fillId="0" borderId="30" xfId="6" applyFont="1" applyBorder="1" applyAlignment="1">
      <alignment horizontal="left"/>
    </xf>
    <xf numFmtId="0" fontId="17" fillId="0" borderId="30" xfId="6" applyFont="1" applyBorder="1" applyAlignment="1">
      <alignment horizontal="left"/>
    </xf>
    <xf numFmtId="0" fontId="20" fillId="0" borderId="30" xfId="6" applyFont="1" applyBorder="1" applyAlignment="1">
      <alignment horizontal="left" vertical="top"/>
    </xf>
    <xf numFmtId="0" fontId="1" fillId="0" borderId="30" xfId="5" applyBorder="1" applyAlignment="1">
      <alignment horizontal="left" vertical="top"/>
    </xf>
    <xf numFmtId="0" fontId="17" fillId="0" borderId="30" xfId="6" applyFont="1" applyBorder="1" applyAlignment="1">
      <alignment horizontal="center" vertical="top"/>
    </xf>
    <xf numFmtId="0" fontId="1" fillId="5" borderId="30" xfId="5" applyFill="1" applyBorder="1" applyAlignment="1">
      <alignment horizontal="center" vertical="top"/>
    </xf>
    <xf numFmtId="0" fontId="1" fillId="5" borderId="0" xfId="5" applyFill="1" applyAlignment="1">
      <alignment horizontal="left" vertical="top"/>
    </xf>
    <xf numFmtId="0" fontId="1" fillId="5" borderId="30" xfId="5" applyFill="1" applyBorder="1" applyAlignment="1">
      <alignment horizontal="left" vertical="top"/>
    </xf>
    <xf numFmtId="0" fontId="0" fillId="5" borderId="0" xfId="0" applyFill="1"/>
    <xf numFmtId="0" fontId="16" fillId="5" borderId="0" xfId="6" applyFont="1" applyFill="1" applyBorder="1" applyAlignment="1">
      <alignment horizontal="left"/>
    </xf>
    <xf numFmtId="0" fontId="20" fillId="5" borderId="0" xfId="6" applyFont="1" applyFill="1" applyAlignment="1">
      <alignment horizontal="left"/>
    </xf>
    <xf numFmtId="0" fontId="22" fillId="0" borderId="0" xfId="0" applyFont="1"/>
    <xf numFmtId="0" fontId="23" fillId="0" borderId="0" xfId="0" applyFont="1"/>
    <xf numFmtId="4" fontId="22" fillId="0" borderId="0" xfId="0" applyNumberFormat="1" applyFont="1"/>
    <xf numFmtId="0" fontId="22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5" fillId="0" borderId="3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187" fontId="22" fillId="0" borderId="3" xfId="2" applyNumberFormat="1" applyFont="1" applyBorder="1" applyAlignment="1">
      <alignment horizontal="left" vertical="top" wrapText="1"/>
    </xf>
    <xf numFmtId="4" fontId="22" fillId="0" borderId="3" xfId="0" applyNumberFormat="1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center" vertical="center" wrapText="1"/>
    </xf>
    <xf numFmtId="0" fontId="22" fillId="0" borderId="3" xfId="0" applyFont="1" applyBorder="1"/>
    <xf numFmtId="0" fontId="22" fillId="0" borderId="3" xfId="0" applyFont="1" applyBorder="1" applyAlignment="1">
      <alignment vertical="top"/>
    </xf>
    <xf numFmtId="0" fontId="22" fillId="0" borderId="15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top"/>
    </xf>
    <xf numFmtId="0" fontId="22" fillId="0" borderId="30" xfId="0" applyFont="1" applyBorder="1" applyAlignment="1">
      <alignment horizontal="left" vertical="top" wrapText="1"/>
    </xf>
    <xf numFmtId="0" fontId="25" fillId="0" borderId="30" xfId="0" applyFont="1" applyBorder="1" applyAlignment="1">
      <alignment horizontal="left" vertical="top" wrapText="1"/>
    </xf>
    <xf numFmtId="187" fontId="22" fillId="0" borderId="30" xfId="2" applyNumberFormat="1" applyFont="1" applyBorder="1" applyAlignment="1">
      <alignment horizontal="left" vertical="top" wrapText="1"/>
    </xf>
    <xf numFmtId="4" fontId="22" fillId="0" borderId="30" xfId="0" applyNumberFormat="1" applyFont="1" applyBorder="1" applyAlignment="1">
      <alignment horizontal="left" vertical="top" wrapText="1"/>
    </xf>
    <xf numFmtId="0" fontId="26" fillId="0" borderId="30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center" vertical="center" wrapText="1"/>
    </xf>
    <xf numFmtId="0" fontId="22" fillId="0" borderId="30" xfId="0" applyFont="1" applyBorder="1"/>
    <xf numFmtId="0" fontId="22" fillId="0" borderId="30" xfId="0" applyFont="1" applyBorder="1" applyAlignment="1">
      <alignment vertical="top"/>
    </xf>
    <xf numFmtId="0" fontId="22" fillId="0" borderId="30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187" fontId="22" fillId="0" borderId="3" xfId="2" applyNumberFormat="1" applyFont="1" applyBorder="1" applyAlignment="1">
      <alignment horizontal="center" vertical="top" wrapText="1"/>
    </xf>
    <xf numFmtId="187" fontId="22" fillId="0" borderId="30" xfId="2" applyNumberFormat="1" applyFont="1" applyBorder="1" applyAlignment="1">
      <alignment horizontal="center" vertical="top" wrapText="1"/>
    </xf>
    <xf numFmtId="187" fontId="22" fillId="0" borderId="30" xfId="2" applyNumberFormat="1" applyFont="1" applyBorder="1" applyAlignment="1">
      <alignment horizontal="right" vertical="top" wrapText="1"/>
    </xf>
    <xf numFmtId="4" fontId="22" fillId="0" borderId="30" xfId="0" applyNumberFormat="1" applyFont="1" applyBorder="1" applyAlignment="1">
      <alignment horizontal="right" vertical="top" wrapText="1"/>
    </xf>
    <xf numFmtId="0" fontId="22" fillId="0" borderId="30" xfId="2" applyNumberFormat="1" applyFont="1" applyBorder="1" applyAlignment="1">
      <alignment horizontal="center" vertical="top" wrapText="1"/>
    </xf>
    <xf numFmtId="0" fontId="22" fillId="0" borderId="30" xfId="8" applyFont="1" applyBorder="1" applyAlignment="1">
      <alignment horizontal="left" vertical="top"/>
    </xf>
    <xf numFmtId="43" fontId="22" fillId="0" borderId="0" xfId="2" applyFont="1"/>
    <xf numFmtId="0" fontId="24" fillId="7" borderId="30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23" fillId="9" borderId="30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4" fillId="0" borderId="19" xfId="0" applyFont="1" applyBorder="1" applyAlignment="1">
      <alignment horizontal="right" vertical="top"/>
    </xf>
    <xf numFmtId="0" fontId="6" fillId="0" borderId="19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189" fontId="7" fillId="5" borderId="0" xfId="2" quotePrefix="1" applyNumberFormat="1" applyFont="1" applyFill="1" applyAlignment="1">
      <alignment horizontal="center" vertical="top"/>
    </xf>
  </cellXfs>
  <cellStyles count="9">
    <cellStyle name="Comma" xfId="2" builtinId="3"/>
    <cellStyle name="Comma 2" xfId="7"/>
    <cellStyle name="Normal" xfId="0" builtinId="0"/>
    <cellStyle name="Normal 2" xfId="6"/>
    <cellStyle name="Normal 3" xfId="8"/>
    <cellStyle name="Normal 4" xfId="5"/>
    <cellStyle name="Normal_Sheet3" xfId="4"/>
    <cellStyle name="ปกติ 2" xfId="3"/>
    <cellStyle name="ปกติ_รายละเอียดงบรายจ่าย-รายการ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240047</xdr:colOff>
      <xdr:row>19</xdr:row>
      <xdr:rowOff>32340</xdr:rowOff>
    </xdr:from>
    <xdr:to>
      <xdr:col>3</xdr:col>
      <xdr:colOff>584200</xdr:colOff>
      <xdr:row>20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C3873B59-59F1-4FC5-94B2-25A566C0DAF7}"/>
            </a:ext>
          </a:extLst>
        </xdr:cNvPr>
        <xdr:cNvSpPr txBox="1"/>
      </xdr:nvSpPr>
      <xdr:spPr>
        <a:xfrm>
          <a:off x="855997" y="5563190"/>
          <a:ext cx="4789153" cy="399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i="1">
              <a:latin typeface="TH SarabunPSK" panose="020B0500040200020003" pitchFamily="34" charset="-34"/>
              <a:cs typeface="TH SarabunPSK" panose="020B0500040200020003" pitchFamily="34" charset="-34"/>
            </a:rPr>
            <a:t>(ประมวลข้อมูลจากแบบรายงานของกรม</a:t>
          </a:r>
          <a:r>
            <a:rPr lang="th-TH" sz="1400" i="1" baseline="0">
              <a:latin typeface="TH SarabunPSK" panose="020B0500040200020003" pitchFamily="34" charset="-34"/>
              <a:cs typeface="TH SarabunPSK" panose="020B0500040200020003" pitchFamily="34" charset="-34"/>
            </a:rPr>
            <a:t> (แบบ </a:t>
          </a:r>
          <a:r>
            <a:rPr lang="en-US" sz="1400" i="1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400" i="1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th-TH" sz="1400" i="1">
              <a:latin typeface="TH SarabunPSK" panose="020B0500040200020003" pitchFamily="34" charset="-34"/>
              <a:cs typeface="TH SarabunPSK" panose="020B0500040200020003" pitchFamily="34" charset="-34"/>
            </a:rPr>
            <a:t> ส่วนที่ </a:t>
          </a:r>
          <a:r>
            <a:rPr lang="en-US" sz="1400" i="1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400" i="1">
              <a:latin typeface="TH SarabunPSK" panose="020B0500040200020003" pitchFamily="34" charset="-34"/>
              <a:cs typeface="TH SarabunPSK" panose="020B0500040200020003" pitchFamily="34" charset="-34"/>
            </a:rPr>
            <a:t>เพื่อจัดทำเป็นภาพรวมของกระทรวง)</a:t>
          </a:r>
        </a:p>
      </xdr:txBody>
    </xdr:sp>
    <xdr:clientData/>
  </xdr:twoCellAnchor>
  <xdr:twoCellAnchor>
    <xdr:from>
      <xdr:col>1</xdr:col>
      <xdr:colOff>226786</xdr:colOff>
      <xdr:row>22</xdr:row>
      <xdr:rowOff>0</xdr:rowOff>
    </xdr:from>
    <xdr:to>
      <xdr:col>3</xdr:col>
      <xdr:colOff>570939</xdr:colOff>
      <xdr:row>23</xdr:row>
      <xdr:rowOff>139110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62B4BC04-55DC-4B55-9DB9-B5E4D0B4A742}"/>
            </a:ext>
          </a:extLst>
        </xdr:cNvPr>
        <xdr:cNvSpPr txBox="1"/>
      </xdr:nvSpPr>
      <xdr:spPr>
        <a:xfrm>
          <a:off x="843643" y="6594929"/>
          <a:ext cx="4789153" cy="402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i="1">
              <a:latin typeface="TH SarabunPSK" panose="020B0500040200020003" pitchFamily="34" charset="-34"/>
              <a:cs typeface="TH SarabunPSK" panose="020B0500040200020003" pitchFamily="34" charset="-34"/>
            </a:rPr>
            <a:t>(ประมวลข้อมูลจากแบบรายงานของกรม (แบบ 2) ส่วนที่ </a:t>
          </a:r>
          <a:r>
            <a:rPr lang="en-US" sz="1400" i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400" i="1">
              <a:latin typeface="TH SarabunPSK" panose="020B0500040200020003" pitchFamily="34" charset="-34"/>
              <a:cs typeface="TH SarabunPSK" panose="020B0500040200020003" pitchFamily="34" charset="-34"/>
            </a:rPr>
            <a:t> เพื่อจัดทำเป็นภาพรวมของกระทรวง)</a:t>
          </a:r>
        </a:p>
      </xdr:txBody>
    </xdr:sp>
    <xdr:clientData/>
  </xdr:twoCellAnchor>
  <xdr:twoCellAnchor>
    <xdr:from>
      <xdr:col>1</xdr:col>
      <xdr:colOff>269875</xdr:colOff>
      <xdr:row>24</xdr:row>
      <xdr:rowOff>373064</xdr:rowOff>
    </xdr:from>
    <xdr:to>
      <xdr:col>3</xdr:col>
      <xdr:colOff>614028</xdr:colOff>
      <xdr:row>26</xdr:row>
      <xdr:rowOff>113394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9880C4D1-9152-4763-AF11-7EF06DF8EB60}"/>
            </a:ext>
          </a:extLst>
        </xdr:cNvPr>
        <xdr:cNvSpPr txBox="1"/>
      </xdr:nvSpPr>
      <xdr:spPr>
        <a:xfrm>
          <a:off x="809625" y="8596314"/>
          <a:ext cx="4860591" cy="407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i="1">
              <a:latin typeface="TH SarabunPSK" panose="020B0500040200020003" pitchFamily="34" charset="-34"/>
              <a:cs typeface="TH SarabunPSK" panose="020B0500040200020003" pitchFamily="34" charset="-34"/>
            </a:rPr>
            <a:t>(ประมวลข้อมูลจากแบบรายงานของกรม (แบบ 2) ส่วนที่ </a:t>
          </a:r>
          <a:r>
            <a:rPr lang="en-US" sz="1400" i="1"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400" i="1">
              <a:latin typeface="TH SarabunPSK" panose="020B0500040200020003" pitchFamily="34" charset="-34"/>
              <a:cs typeface="TH SarabunPSK" panose="020B0500040200020003" pitchFamily="34" charset="-34"/>
            </a:rPr>
            <a:t> เพื่อจัดทำเป็นภาพรวมของกระทรวง)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74946</xdr:colOff>
      <xdr:row>15</xdr:row>
      <xdr:rowOff>38689</xdr:rowOff>
    </xdr:from>
    <xdr:to>
      <xdr:col>4</xdr:col>
      <xdr:colOff>47624</xdr:colOff>
      <xdr:row>18</xdr:row>
      <xdr:rowOff>28574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51F8A75-DFE1-4125-85B4-881BEBB71D96}"/>
            </a:ext>
          </a:extLst>
        </xdr:cNvPr>
        <xdr:cNvSpPr txBox="1"/>
      </xdr:nvSpPr>
      <xdr:spPr>
        <a:xfrm>
          <a:off x="227346" y="4124914"/>
          <a:ext cx="5659103" cy="789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i="1">
              <a:latin typeface="TH SarabunPSK" panose="020B0500040200020003" pitchFamily="34" charset="-34"/>
              <a:cs typeface="TH SarabunPSK" panose="020B0500040200020003" pitchFamily="34" charset="-34"/>
            </a:rPr>
            <a:t>(วิเคราะห์สาเหตุ ข้อจำกัด  และจำแนกปัญหาอุปสรรคที่ทำให้ไม่สามารถใช้งานสินทรัพย์ได้ตามวัตถุประสงค์ หรือต้องทบทวนการใช้ประโยชน์ เพื่อค้นหาความเสี่ยงที่สำคัญที่ส่งผลให้บริหารสินทรัพย์ขาดประสิทธิภาพ และความคุ้มค่าในการใช้งาน )</a:t>
          </a:r>
        </a:p>
      </xdr:txBody>
    </xdr:sp>
    <xdr:clientData/>
  </xdr:twoCellAnchor>
  <xdr:twoCellAnchor>
    <xdr:from>
      <xdr:col>1</xdr:col>
      <xdr:colOff>31222</xdr:colOff>
      <xdr:row>18</xdr:row>
      <xdr:rowOff>255341</xdr:rowOff>
    </xdr:from>
    <xdr:to>
      <xdr:col>3</xdr:col>
      <xdr:colOff>2198688</xdr:colOff>
      <xdr:row>22</xdr:row>
      <xdr:rowOff>214312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920325EE-7226-43C7-ADEA-D752FB1A881F}"/>
            </a:ext>
          </a:extLst>
        </xdr:cNvPr>
        <xdr:cNvSpPr txBox="1"/>
      </xdr:nvSpPr>
      <xdr:spPr>
        <a:xfrm>
          <a:off x="205847" y="5097216"/>
          <a:ext cx="6247341" cy="1006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i="1">
              <a:latin typeface="TH SarabunPSK" panose="020B0500040200020003" pitchFamily="34" charset="-34"/>
              <a:cs typeface="TH SarabunPSK" panose="020B0500040200020003" pitchFamily="34" charset="-34"/>
            </a:rPr>
            <a:t>(เพื่อให้ส่วนราชการสามารถจัดหา ใช้ บริหาร และดูแลบำรุงรักษาสินทรัพย์ได้อย่างเหมาะสม เกิดการใช้ประโยชน์จากสินทรัพย์อย่างมีประสิทธิภาพ และคุ้มในการใช้งาน หากสามารถดำเนินการได้จะเกิดประโยชน์อย่างไร เพื่อนำมาประกอบการพิจารณาในการแก้ไขปัญหา เช่น กรณีต้องชำระค่าสาธารณูปโภค แล้วสามารถโอนให้หน่วยงานรับไปใช้ประโยชน์ได้คุ้มค่า ให้นำมาเป็นข้อมูลประกอบการขอตั้งงบงบประมาณสำหรับการบำรุงรักษาสินทรัพย์ 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300405</xdr:colOff>
      <xdr:row>108</xdr:row>
      <xdr:rowOff>205153</xdr:rowOff>
    </xdr:from>
    <xdr:to>
      <xdr:col>5</xdr:col>
      <xdr:colOff>627184</xdr:colOff>
      <xdr:row>110</xdr:row>
      <xdr:rowOff>168520</xdr:rowOff>
    </xdr:to>
    <xdr:grpSp>
      <xdr:nvGrpSpPr>
        <xdr:cNvPr id="2" name="Group 1"/>
        <xdr:cNvGrpSpPr/>
      </xdr:nvGrpSpPr>
      <xdr:grpSpPr>
        <a:xfrm>
          <a:off x="16383087" y="31187177"/>
          <a:ext cx="326779" cy="537108"/>
          <a:chOff x="15613675" y="32538865"/>
          <a:chExt cx="402979" cy="549520"/>
        </a:xfrm>
      </xdr:grpSpPr>
      <xdr:sp macro="" textlink="">
        <xdr:nvSpPr>
          <xdr:cNvPr id="3" name="TextBox 2"/>
          <xdr:cNvSpPr txBox="1"/>
        </xdr:nvSpPr>
        <xdr:spPr>
          <a:xfrm>
            <a:off x="15613675" y="32538865"/>
            <a:ext cx="402979" cy="5495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>
                <a:latin typeface="TH SarabunIT๙" panose="020B0500040200020003" pitchFamily="34" charset="-34"/>
                <a:cs typeface="TH SarabunIT๙" panose="020B0500040200020003" pitchFamily="34" charset="-34"/>
              </a:rPr>
              <a:t>5</a:t>
            </a:r>
          </a:p>
          <a:p>
            <a:pPr algn="ctr"/>
            <a:r>
              <a:rPr lang="en-US" sz="1400">
                <a:latin typeface="TH SarabunIT๙" panose="020B0500040200020003" pitchFamily="34" charset="-34"/>
                <a:cs typeface="TH SarabunIT๙" panose="020B0500040200020003" pitchFamily="34" charset="-34"/>
              </a:rPr>
              <a:t>10</a:t>
            </a:r>
            <a:endParaRPr lang="th-TH" sz="1400">
              <a:latin typeface="TH SarabunIT๙" panose="020B0500040200020003" pitchFamily="34" charset="-34"/>
              <a:cs typeface="TH SarabunIT๙" panose="020B0500040200020003" pitchFamily="34" charset="-34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15716251" y="32795308"/>
            <a:ext cx="1905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300405</xdr:colOff>
      <xdr:row>307</xdr:row>
      <xdr:rowOff>236903</xdr:rowOff>
    </xdr:from>
    <xdr:to>
      <xdr:col>5</xdr:col>
      <xdr:colOff>627184</xdr:colOff>
      <xdr:row>310</xdr:row>
      <xdr:rowOff>200270</xdr:rowOff>
    </xdr:to>
    <xdr:grpSp>
      <xdr:nvGrpSpPr>
        <xdr:cNvPr id="5" name="Group 4"/>
        <xdr:cNvGrpSpPr/>
      </xdr:nvGrpSpPr>
      <xdr:grpSpPr>
        <a:xfrm>
          <a:off x="16383087" y="88306174"/>
          <a:ext cx="326779" cy="823978"/>
          <a:chOff x="15613675" y="32538865"/>
          <a:chExt cx="402979" cy="549520"/>
        </a:xfrm>
      </xdr:grpSpPr>
      <xdr:sp macro="" textlink="">
        <xdr:nvSpPr>
          <xdr:cNvPr id="6" name="TextBox 5"/>
          <xdr:cNvSpPr txBox="1"/>
        </xdr:nvSpPr>
        <xdr:spPr>
          <a:xfrm>
            <a:off x="15613675" y="32538865"/>
            <a:ext cx="402979" cy="5495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>
                <a:latin typeface="TH SarabunIT๙" panose="020B0500040200020003" pitchFamily="34" charset="-34"/>
                <a:cs typeface="TH SarabunIT๙" panose="020B0500040200020003" pitchFamily="34" charset="-34"/>
              </a:rPr>
              <a:t>2</a:t>
            </a:r>
          </a:p>
          <a:p>
            <a:pPr algn="ctr"/>
            <a:r>
              <a:rPr lang="en-US" sz="1400">
                <a:latin typeface="TH SarabunIT๙" panose="020B0500040200020003" pitchFamily="34" charset="-34"/>
                <a:cs typeface="TH SarabunIT๙" panose="020B0500040200020003" pitchFamily="34" charset="-34"/>
              </a:rPr>
              <a:t>10</a:t>
            </a:r>
            <a:endParaRPr lang="th-TH" sz="1400">
              <a:latin typeface="TH SarabunIT๙" panose="020B0500040200020003" pitchFamily="34" charset="-34"/>
              <a:cs typeface="TH SarabunIT๙" panose="020B0500040200020003" pitchFamily="34" charset="-34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15726834" y="32720254"/>
            <a:ext cx="1905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E27"/>
  <sheetViews>
    <sheetView view="pageBreakPreview" zoomScale="80" zoomScaleNormal="80" zoomScaleSheetLayoutView="80" workbookViewId="0">
      <selection activeCell="I13" sqref="I13"/>
    </sheetView>
  </sheetViews>
  <sheetFormatPr defaultColWidth="9" defaultRowHeight="24.6" x14ac:dyDescent="0.25"/>
  <cols>
    <col min="1" max="1" width="7.69921875" style="4" customWidth="1"/>
    <col min="2" max="2" width="38.8984375" style="4" customWidth="1"/>
    <col min="3" max="4" width="25.8984375" style="4" customWidth="1"/>
    <col min="5" max="5" width="8.8984375" style="4" customWidth="1"/>
    <col min="6" max="16384" width="9" style="4"/>
  </cols>
  <sheetData>
    <row r="1" spans="1:5" x14ac:dyDescent="0.25">
      <c r="B1" s="17" t="s">
        <v>97</v>
      </c>
      <c r="E1" s="5" t="s">
        <v>9</v>
      </c>
    </row>
    <row r="2" spans="1:5" x14ac:dyDescent="0.25">
      <c r="A2" s="6"/>
      <c r="B2" s="198" t="s">
        <v>104</v>
      </c>
      <c r="C2" s="199"/>
      <c r="D2" s="199"/>
    </row>
    <row r="3" spans="1:5" x14ac:dyDescent="0.25">
      <c r="A3" s="7"/>
      <c r="B3" s="197" t="s">
        <v>105</v>
      </c>
      <c r="C3" s="197"/>
      <c r="D3" s="197"/>
    </row>
    <row r="4" spans="1:5" ht="9" customHeight="1" x14ac:dyDescent="0.25">
      <c r="A4" s="6"/>
      <c r="B4" s="201"/>
      <c r="C4" s="201"/>
      <c r="D4" s="201"/>
    </row>
    <row r="5" spans="1:5" ht="26.1" customHeight="1" x14ac:dyDescent="0.25">
      <c r="B5" s="204" t="s">
        <v>100</v>
      </c>
      <c r="C5" s="205"/>
      <c r="D5" s="205"/>
    </row>
    <row r="6" spans="1:5" ht="26.1" customHeight="1" x14ac:dyDescent="0.25">
      <c r="B6" s="202" t="s">
        <v>29</v>
      </c>
      <c r="C6" s="203"/>
      <c r="D6" s="203"/>
    </row>
    <row r="7" spans="1:5" ht="49.2" x14ac:dyDescent="0.25">
      <c r="B7" s="41" t="s">
        <v>6</v>
      </c>
      <c r="C7" s="46" t="s">
        <v>102</v>
      </c>
      <c r="D7" s="46" t="s">
        <v>103</v>
      </c>
    </row>
    <row r="8" spans="1:5" x14ac:dyDescent="0.25">
      <c r="B8" s="48" t="s">
        <v>7</v>
      </c>
      <c r="C8" s="45"/>
      <c r="D8" s="47"/>
    </row>
    <row r="9" spans="1:5" x14ac:dyDescent="0.25">
      <c r="B9" s="42" t="s">
        <v>93</v>
      </c>
      <c r="C9" s="8"/>
      <c r="D9" s="8"/>
    </row>
    <row r="10" spans="1:5" x14ac:dyDescent="0.25">
      <c r="B10" s="39" t="s">
        <v>94</v>
      </c>
      <c r="C10" s="8"/>
      <c r="D10" s="8"/>
    </row>
    <row r="11" spans="1:5" x14ac:dyDescent="0.25">
      <c r="B11" s="39" t="s">
        <v>95</v>
      </c>
      <c r="C11" s="8"/>
      <c r="D11" s="8"/>
    </row>
    <row r="12" spans="1:5" x14ac:dyDescent="0.25">
      <c r="B12" s="48" t="s">
        <v>8</v>
      </c>
      <c r="C12" s="45"/>
      <c r="D12" s="47"/>
    </row>
    <row r="13" spans="1:5" x14ac:dyDescent="0.25">
      <c r="B13" s="42" t="s">
        <v>93</v>
      </c>
      <c r="C13" s="8"/>
      <c r="D13" s="8"/>
    </row>
    <row r="14" spans="1:5" x14ac:dyDescent="0.25">
      <c r="B14" s="39" t="s">
        <v>94</v>
      </c>
      <c r="C14" s="8"/>
      <c r="D14" s="8"/>
    </row>
    <row r="15" spans="1:5" x14ac:dyDescent="0.25">
      <c r="B15" s="39" t="s">
        <v>95</v>
      </c>
      <c r="C15" s="8"/>
      <c r="D15" s="8"/>
    </row>
    <row r="16" spans="1:5" s="36" customFormat="1" ht="56.4" customHeight="1" x14ac:dyDescent="0.25">
      <c r="B16" s="49" t="s">
        <v>96</v>
      </c>
      <c r="C16" s="49" t="s">
        <v>96</v>
      </c>
      <c r="D16" s="49" t="s">
        <v>96</v>
      </c>
    </row>
    <row r="17" spans="1:4" x14ac:dyDescent="0.25">
      <c r="B17" s="43" t="s">
        <v>0</v>
      </c>
      <c r="C17" s="44"/>
      <c r="D17" s="44"/>
    </row>
    <row r="18" spans="1:4" ht="11.4" customHeight="1" x14ac:dyDescent="0.25"/>
    <row r="19" spans="1:4" x14ac:dyDescent="0.25">
      <c r="A19" s="9"/>
      <c r="B19" s="200" t="s">
        <v>111</v>
      </c>
      <c r="C19" s="200"/>
      <c r="D19" s="200"/>
    </row>
    <row r="20" spans="1:4" x14ac:dyDescent="0.25">
      <c r="B20" s="10"/>
      <c r="C20" s="10"/>
      <c r="D20" s="10"/>
    </row>
    <row r="21" spans="1:4" ht="14.4" customHeight="1" x14ac:dyDescent="0.25">
      <c r="B21" s="10"/>
      <c r="C21" s="10"/>
      <c r="D21" s="10"/>
    </row>
    <row r="22" spans="1:4" s="12" customFormat="1" x14ac:dyDescent="0.25">
      <c r="A22" s="7"/>
      <c r="B22" s="34" t="s">
        <v>107</v>
      </c>
      <c r="C22" s="34"/>
      <c r="D22" s="34"/>
    </row>
    <row r="23" spans="1:4" s="17" customFormat="1" x14ac:dyDescent="0.25">
      <c r="B23" s="16"/>
      <c r="C23" s="16"/>
      <c r="D23" s="16"/>
    </row>
    <row r="24" spans="1:4" s="12" customFormat="1" ht="14.4" customHeight="1" x14ac:dyDescent="0.25"/>
    <row r="25" spans="1:4" ht="32.4" customHeight="1" x14ac:dyDescent="0.25">
      <c r="B25" s="51" t="s">
        <v>113</v>
      </c>
      <c r="C25" s="50"/>
      <c r="D25" s="50"/>
    </row>
    <row r="26" spans="1:4" ht="20.100000000000001" customHeight="1" x14ac:dyDescent="0.25">
      <c r="B26"/>
      <c r="C26" s="16"/>
      <c r="D26" s="16"/>
    </row>
    <row r="27" spans="1:4" x14ac:dyDescent="0.25">
      <c r="A27" s="10"/>
      <c r="C27" s="10"/>
      <c r="D27" s="10"/>
    </row>
  </sheetData>
  <mergeCells count="6">
    <mergeCell ref="B3:D3"/>
    <mergeCell ref="B2:D2"/>
    <mergeCell ref="B19:D19"/>
    <mergeCell ref="B4:D4"/>
    <mergeCell ref="B6:D6"/>
    <mergeCell ref="B5:D5"/>
  </mergeCells>
  <pageMargins left="0.25" right="0.25" top="0.75" bottom="0.75" header="0.3" footer="0.3"/>
  <pageSetup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30"/>
  <sheetViews>
    <sheetView view="pageBreakPreview" zoomScaleNormal="80" zoomScaleSheetLayoutView="100" workbookViewId="0">
      <selection activeCell="D11" sqref="D11"/>
    </sheetView>
  </sheetViews>
  <sheetFormatPr defaultColWidth="9" defaultRowHeight="24.6" x14ac:dyDescent="0.25"/>
  <cols>
    <col min="1" max="1" width="2.296875" style="4" customWidth="1"/>
    <col min="2" max="2" width="35.09765625" style="4" customWidth="1"/>
    <col min="3" max="3" width="18.3984375" style="4" customWidth="1"/>
    <col min="4" max="4" width="31.69921875" style="4" customWidth="1"/>
    <col min="5" max="5" width="8.8984375" style="4" customWidth="1"/>
    <col min="6" max="16384" width="9" style="4"/>
  </cols>
  <sheetData>
    <row r="1" spans="1:5" x14ac:dyDescent="0.25">
      <c r="E1" s="5"/>
    </row>
    <row r="2" spans="1:5" x14ac:dyDescent="0.25">
      <c r="A2" s="197" t="s">
        <v>108</v>
      </c>
      <c r="B2" s="197"/>
      <c r="C2" s="197"/>
      <c r="D2" s="197"/>
    </row>
    <row r="3" spans="1:5" x14ac:dyDescent="0.25">
      <c r="A3" s="197" t="s">
        <v>105</v>
      </c>
      <c r="B3" s="197"/>
      <c r="C3" s="197"/>
      <c r="D3" s="197"/>
    </row>
    <row r="4" spans="1:5" ht="9" customHeight="1" x14ac:dyDescent="0.25">
      <c r="A4" s="7"/>
      <c r="B4" s="13"/>
      <c r="C4" s="13"/>
      <c r="D4" s="13"/>
    </row>
    <row r="5" spans="1:5" x14ac:dyDescent="0.7">
      <c r="A5" s="216" t="s">
        <v>1769</v>
      </c>
      <c r="B5" s="216"/>
      <c r="C5" s="216"/>
      <c r="D5" s="216"/>
    </row>
    <row r="6" spans="1:5" ht="8.1" customHeight="1" x14ac:dyDescent="0.25">
      <c r="B6" s="201"/>
      <c r="C6" s="201"/>
      <c r="D6" s="201"/>
    </row>
    <row r="7" spans="1:5" ht="27.6" customHeight="1" x14ac:dyDescent="0.25">
      <c r="A7" s="204" t="s">
        <v>99</v>
      </c>
      <c r="B7" s="217"/>
      <c r="C7" s="217"/>
      <c r="D7" s="217"/>
    </row>
    <row r="8" spans="1:5" ht="27.6" customHeight="1" x14ac:dyDescent="0.25">
      <c r="B8" s="202" t="s">
        <v>29</v>
      </c>
      <c r="C8" s="203"/>
      <c r="D8" s="203"/>
    </row>
    <row r="9" spans="1:5" ht="49.2" x14ac:dyDescent="0.25">
      <c r="A9" s="211" t="s">
        <v>101</v>
      </c>
      <c r="B9" s="212"/>
      <c r="C9" s="14" t="s">
        <v>102</v>
      </c>
      <c r="D9" s="14" t="s">
        <v>103</v>
      </c>
    </row>
    <row r="10" spans="1:5" x14ac:dyDescent="0.25">
      <c r="A10" s="24">
        <v>1</v>
      </c>
      <c r="B10" s="25" t="s">
        <v>83</v>
      </c>
      <c r="C10" s="28">
        <f>COUNTIF('แบบ 3 สำรวจทะเบียนสินทรัพย์'!$D$6:$D655,B10)</f>
        <v>9</v>
      </c>
      <c r="D10" s="30">
        <f>SUMIF('แบบ 3 สำรวจทะเบียนสินทรัพย์'!D6:D605,B10,'แบบ 3 สำรวจทะเบียนสินทรัพย์'!H6:H605)</f>
        <v>190143320</v>
      </c>
    </row>
    <row r="11" spans="1:5" x14ac:dyDescent="0.25">
      <c r="A11" s="26">
        <v>2</v>
      </c>
      <c r="B11" s="27" t="s">
        <v>80</v>
      </c>
      <c r="C11" s="29">
        <f>COUNTIF('แบบ 3 สำรวจทะเบียนสินทรัพย์'!$D$6:$D601,B11)</f>
        <v>353</v>
      </c>
      <c r="D11" s="31">
        <f>SUMIF('แบบ 3 สำรวจทะเบียนสินทรัพย์'!D6:D601,B11,'แบบ 3 สำรวจทะเบียนสินทรัพย์'!H6:H601)</f>
        <v>5993397376.9699879</v>
      </c>
    </row>
    <row r="12" spans="1:5" x14ac:dyDescent="0.25">
      <c r="A12" s="26">
        <v>3</v>
      </c>
      <c r="B12" s="27" t="s">
        <v>38</v>
      </c>
      <c r="C12" s="29">
        <f>COUNTIF('แบบ 3 สำรวจทะเบียนสินทรัพย์'!$D$6:$D601,B12)</f>
        <v>197</v>
      </c>
      <c r="D12" s="31">
        <f>SUMIF('แบบ 3 สำรวจทะเบียนสินทรัพย์'!D6:D601,B12,'แบบ 3 สำรวจทะเบียนสินทรัพย์'!H6:H601)</f>
        <v>176277178.85000008</v>
      </c>
    </row>
    <row r="13" spans="1:5" ht="20.399999999999999" customHeight="1" x14ac:dyDescent="0.25">
      <c r="A13" s="209" t="s">
        <v>0</v>
      </c>
      <c r="B13" s="210"/>
      <c r="C13" s="23">
        <f>SUM(C10:C12)</f>
        <v>559</v>
      </c>
      <c r="D13" s="32">
        <f>SUM(D10:D12)</f>
        <v>6359817875.8199883</v>
      </c>
    </row>
    <row r="14" spans="1:5" x14ac:dyDescent="0.25">
      <c r="A14" s="9"/>
    </row>
    <row r="15" spans="1:5" x14ac:dyDescent="0.25">
      <c r="A15" s="9"/>
      <c r="B15" s="200" t="s">
        <v>110</v>
      </c>
      <c r="C15" s="200"/>
      <c r="D15" s="200"/>
    </row>
    <row r="16" spans="1:5" x14ac:dyDescent="0.25">
      <c r="B16" s="10"/>
      <c r="C16" s="10"/>
      <c r="D16" s="10"/>
    </row>
    <row r="17" spans="1:7" x14ac:dyDescent="0.25">
      <c r="B17" s="10"/>
      <c r="C17" s="10"/>
      <c r="D17" s="10"/>
    </row>
    <row r="18" spans="1:7" s="12" customFormat="1" x14ac:dyDescent="0.25">
      <c r="A18" s="7"/>
      <c r="B18" s="200"/>
      <c r="C18" s="200"/>
      <c r="D18" s="200"/>
    </row>
    <row r="19" spans="1:7" s="17" customFormat="1" x14ac:dyDescent="0.25">
      <c r="B19" s="205" t="s">
        <v>18</v>
      </c>
      <c r="C19" s="205"/>
      <c r="D19" s="205"/>
    </row>
    <row r="20" spans="1:7" s="12" customFormat="1" x14ac:dyDescent="0.25">
      <c r="B20" s="16"/>
      <c r="C20" s="16"/>
      <c r="D20" s="16"/>
    </row>
    <row r="21" spans="1:7" s="12" customFormat="1" x14ac:dyDescent="0.25">
      <c r="C21" s="16"/>
      <c r="D21" s="16"/>
    </row>
    <row r="22" spans="1:7" s="12" customFormat="1" x14ac:dyDescent="0.25"/>
    <row r="23" spans="1:7" x14ac:dyDescent="0.25">
      <c r="B23" s="11"/>
      <c r="C23" s="11"/>
      <c r="D23" s="11"/>
    </row>
    <row r="24" spans="1:7" ht="26.4" customHeight="1" x14ac:dyDescent="0.25">
      <c r="B24" s="208" t="s">
        <v>112</v>
      </c>
      <c r="C24" s="208"/>
      <c r="D24" s="208"/>
    </row>
    <row r="25" spans="1:7" ht="26.4" customHeight="1" x14ac:dyDescent="0.25">
      <c r="B25" s="215"/>
      <c r="C25" s="215"/>
      <c r="D25" s="215"/>
    </row>
    <row r="26" spans="1:7" x14ac:dyDescent="0.25">
      <c r="A26" s="213" t="s">
        <v>85</v>
      </c>
      <c r="B26" s="214"/>
      <c r="C26" s="214"/>
      <c r="D26" s="214"/>
    </row>
    <row r="27" spans="1:7" x14ac:dyDescent="0.7">
      <c r="A27" s="12" t="s">
        <v>84</v>
      </c>
      <c r="B27" s="12"/>
      <c r="C27" s="12" t="s">
        <v>98</v>
      </c>
      <c r="D27" s="12"/>
      <c r="E27" s="15"/>
      <c r="F27" s="15"/>
      <c r="G27" s="15"/>
    </row>
    <row r="28" spans="1:7" x14ac:dyDescent="0.25">
      <c r="C28" s="206" t="s">
        <v>10</v>
      </c>
      <c r="D28" s="207"/>
    </row>
    <row r="29" spans="1:7" x14ac:dyDescent="0.25">
      <c r="C29" s="206" t="s">
        <v>11</v>
      </c>
      <c r="D29" s="207"/>
    </row>
    <row r="30" spans="1:7" x14ac:dyDescent="0.25">
      <c r="C30" s="12" t="s">
        <v>19</v>
      </c>
    </row>
  </sheetData>
  <mergeCells count="16">
    <mergeCell ref="A2:D2"/>
    <mergeCell ref="A3:D3"/>
    <mergeCell ref="A5:D5"/>
    <mergeCell ref="A7:D7"/>
    <mergeCell ref="C28:D28"/>
    <mergeCell ref="C29:D29"/>
    <mergeCell ref="B24:D24"/>
    <mergeCell ref="B6:D6"/>
    <mergeCell ref="B8:D8"/>
    <mergeCell ref="B15:D15"/>
    <mergeCell ref="B18:D18"/>
    <mergeCell ref="B19:D19"/>
    <mergeCell ref="A13:B13"/>
    <mergeCell ref="A9:B9"/>
    <mergeCell ref="A26:D26"/>
    <mergeCell ref="B25:D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rowBreaks count="1" manualBreakCount="1">
    <brk id="30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U602"/>
  <sheetViews>
    <sheetView tabSelected="1" view="pageBreakPreview" topLeftCell="P1" zoomScale="90" zoomScaleNormal="55" zoomScaleSheetLayoutView="90" workbookViewId="0">
      <pane ySplit="5" topLeftCell="A532" activePane="bottomLeft" state="frozen"/>
      <selection pane="bottomLeft" activeCell="S565" sqref="S565"/>
    </sheetView>
  </sheetViews>
  <sheetFormatPr defaultColWidth="9" defaultRowHeight="30" x14ac:dyDescent="0.85"/>
  <cols>
    <col min="1" max="1" width="8.09765625" style="156" customWidth="1"/>
    <col min="2" max="2" width="13" style="156" customWidth="1"/>
    <col min="3" max="3" width="24.8984375" style="156" customWidth="1"/>
    <col min="4" max="4" width="15.09765625" style="156" customWidth="1"/>
    <col min="5" max="5" width="22.296875" style="156" customWidth="1"/>
    <col min="6" max="6" width="15.8984375" style="156" customWidth="1"/>
    <col min="7" max="7" width="19.8984375" style="185" customWidth="1"/>
    <col min="8" max="8" width="17.09765625" style="156" bestFit="1" customWidth="1"/>
    <col min="9" max="9" width="19.09765625" style="156" bestFit="1" customWidth="1"/>
    <col min="10" max="10" width="16.09765625" style="156" customWidth="1"/>
    <col min="11" max="11" width="16.3984375" style="156" customWidth="1"/>
    <col min="12" max="12" width="32.09765625" style="156" customWidth="1"/>
    <col min="13" max="13" width="23.3984375" style="159" customWidth="1"/>
    <col min="14" max="15" width="24.3984375" style="159" customWidth="1"/>
    <col min="16" max="16" width="19.3984375" style="156" customWidth="1"/>
    <col min="17" max="19" width="26.8984375" style="156" customWidth="1"/>
    <col min="20" max="20" width="27.69921875" style="156" customWidth="1"/>
    <col min="21" max="21" width="59.09765625" style="156" customWidth="1"/>
    <col min="22" max="16384" width="9" style="156"/>
  </cols>
  <sheetData>
    <row r="2" spans="1:21" x14ac:dyDescent="0.85">
      <c r="A2" s="218" t="s">
        <v>109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spans="1:21" x14ac:dyDescent="0.85">
      <c r="A3" s="219" t="s">
        <v>1769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</row>
    <row r="4" spans="1:21" x14ac:dyDescent="0.85">
      <c r="C4" s="157"/>
      <c r="D4" s="157"/>
      <c r="E4" s="157"/>
      <c r="F4" s="157"/>
      <c r="H4" s="158"/>
      <c r="I4" s="158"/>
      <c r="J4" s="158"/>
    </row>
    <row r="5" spans="1:21" s="160" customFormat="1" ht="120" x14ac:dyDescent="0.25">
      <c r="A5" s="171" t="s">
        <v>1</v>
      </c>
      <c r="B5" s="172" t="s">
        <v>2</v>
      </c>
      <c r="C5" s="172" t="s">
        <v>3</v>
      </c>
      <c r="D5" s="173" t="s">
        <v>76</v>
      </c>
      <c r="E5" s="172" t="s">
        <v>86</v>
      </c>
      <c r="F5" s="172" t="s">
        <v>87</v>
      </c>
      <c r="G5" s="173" t="s">
        <v>68</v>
      </c>
      <c r="H5" s="172" t="s">
        <v>67</v>
      </c>
      <c r="I5" s="172" t="s">
        <v>4</v>
      </c>
      <c r="J5" s="172" t="s">
        <v>20</v>
      </c>
      <c r="K5" s="174" t="s">
        <v>5</v>
      </c>
      <c r="L5" s="193" t="s">
        <v>88</v>
      </c>
      <c r="M5" s="193" t="s">
        <v>89</v>
      </c>
      <c r="N5" s="193" t="s">
        <v>90</v>
      </c>
      <c r="O5" s="193" t="s">
        <v>91</v>
      </c>
      <c r="P5" s="194" t="s">
        <v>2928</v>
      </c>
      <c r="Q5" s="172" t="s">
        <v>2929</v>
      </c>
      <c r="R5" s="172" t="s">
        <v>2930</v>
      </c>
      <c r="S5" s="172" t="s">
        <v>2931</v>
      </c>
      <c r="T5" s="172" t="s">
        <v>2932</v>
      </c>
      <c r="U5" s="172" t="s">
        <v>2933</v>
      </c>
    </row>
    <row r="6" spans="1:21" ht="60" x14ac:dyDescent="0.85">
      <c r="A6" s="175">
        <f>'DATA-อาคารสิ่งปลูกสร้าง'!A6</f>
        <v>1</v>
      </c>
      <c r="B6" s="176"/>
      <c r="C6" s="176" t="s">
        <v>1771</v>
      </c>
      <c r="D6" s="177" t="s">
        <v>80</v>
      </c>
      <c r="E6" s="183" t="str">
        <f>'DATA-อาคารสิ่งปลูกสร้าง'!H6</f>
        <v>อาคารเพื่อประโยชน์อื่น</v>
      </c>
      <c r="F6" s="177" t="str">
        <f>'DATA-อาคารสิ่งปลูกสร้าง'!I6</f>
        <v>1 กรณีงบส่วนราชการ</v>
      </c>
      <c r="G6" s="187" t="s">
        <v>143</v>
      </c>
      <c r="H6" s="188">
        <v>99950</v>
      </c>
      <c r="I6" s="189">
        <v>99949</v>
      </c>
      <c r="J6" s="189">
        <v>1</v>
      </c>
      <c r="K6" s="180" t="s">
        <v>1746</v>
      </c>
      <c r="L6" s="180"/>
      <c r="M6" s="176"/>
      <c r="N6" s="176"/>
      <c r="O6" s="176"/>
      <c r="P6" s="181"/>
      <c r="Q6" s="177"/>
      <c r="R6" s="177" t="s">
        <v>2315</v>
      </c>
      <c r="S6" s="177" t="s">
        <v>140</v>
      </c>
      <c r="T6" s="177" t="s">
        <v>2316</v>
      </c>
      <c r="U6" s="177" t="s">
        <v>141</v>
      </c>
    </row>
    <row r="7" spans="1:21" ht="60" x14ac:dyDescent="0.85">
      <c r="A7" s="175">
        <f>'DATA-อาคารสิ่งปลูกสร้าง'!A7</f>
        <v>2</v>
      </c>
      <c r="B7" s="176"/>
      <c r="C7" s="176" t="s">
        <v>1771</v>
      </c>
      <c r="D7" s="177" t="s">
        <v>80</v>
      </c>
      <c r="E7" s="183" t="str">
        <f>'DATA-อาคารสิ่งปลูกสร้าง'!H7</f>
        <v>อาคารเพื่อประโยชน์อื่น</v>
      </c>
      <c r="F7" s="177" t="str">
        <f>'DATA-อาคารสิ่งปลูกสร้าง'!I7</f>
        <v>1 กรณีงบส่วนราชการ</v>
      </c>
      <c r="G7" s="187" t="s">
        <v>143</v>
      </c>
      <c r="H7" s="188">
        <v>485000</v>
      </c>
      <c r="I7" s="189">
        <v>484999</v>
      </c>
      <c r="J7" s="189">
        <v>1</v>
      </c>
      <c r="K7" s="180" t="s">
        <v>1746</v>
      </c>
      <c r="L7" s="180"/>
      <c r="M7" s="176"/>
      <c r="N7" s="176"/>
      <c r="O7" s="176"/>
      <c r="P7" s="181"/>
      <c r="Q7" s="177"/>
      <c r="R7" s="177" t="s">
        <v>2315</v>
      </c>
      <c r="S7" s="177" t="s">
        <v>140</v>
      </c>
      <c r="T7" s="177" t="s">
        <v>2317</v>
      </c>
      <c r="U7" s="177" t="s">
        <v>146</v>
      </c>
    </row>
    <row r="8" spans="1:21" ht="60" x14ac:dyDescent="0.85">
      <c r="A8" s="175">
        <f>'DATA-อาคารสิ่งปลูกสร้าง'!A8</f>
        <v>3</v>
      </c>
      <c r="B8" s="176"/>
      <c r="C8" s="176" t="s">
        <v>1771</v>
      </c>
      <c r="D8" s="177" t="s">
        <v>80</v>
      </c>
      <c r="E8" s="183" t="str">
        <f>'DATA-อาคารสิ่งปลูกสร้าง'!H8</f>
        <v>อาคารเพื่อประโยชน์อื่น</v>
      </c>
      <c r="F8" s="177" t="str">
        <f>'DATA-อาคารสิ่งปลูกสร้าง'!I8</f>
        <v>1 กรณีงบส่วนราชการ</v>
      </c>
      <c r="G8" s="187" t="s">
        <v>143</v>
      </c>
      <c r="H8" s="188">
        <v>99424.4</v>
      </c>
      <c r="I8" s="189">
        <v>99423.4</v>
      </c>
      <c r="J8" s="189">
        <v>1</v>
      </c>
      <c r="K8" s="180" t="s">
        <v>1746</v>
      </c>
      <c r="L8" s="180"/>
      <c r="M8" s="176"/>
      <c r="N8" s="176"/>
      <c r="O8" s="176"/>
      <c r="P8" s="181"/>
      <c r="Q8" s="177"/>
      <c r="R8" s="177" t="s">
        <v>2315</v>
      </c>
      <c r="S8" s="177" t="s">
        <v>140</v>
      </c>
      <c r="T8" s="177" t="s">
        <v>2318</v>
      </c>
      <c r="U8" s="177" t="s">
        <v>149</v>
      </c>
    </row>
    <row r="9" spans="1:21" ht="60" x14ac:dyDescent="0.85">
      <c r="A9" s="175">
        <f>'DATA-อาคารสิ่งปลูกสร้าง'!A9</f>
        <v>4</v>
      </c>
      <c r="B9" s="176"/>
      <c r="C9" s="176" t="s">
        <v>1771</v>
      </c>
      <c r="D9" s="177" t="s">
        <v>80</v>
      </c>
      <c r="E9" s="183" t="str">
        <f>'DATA-อาคารสิ่งปลูกสร้าง'!H9</f>
        <v>อาคารเพื่อประโยชน์อื่น</v>
      </c>
      <c r="F9" s="177" t="str">
        <f>'DATA-อาคารสิ่งปลูกสร้าง'!I9</f>
        <v>1 กรณีงบส่วนราชการ</v>
      </c>
      <c r="G9" s="187" t="s">
        <v>143</v>
      </c>
      <c r="H9" s="188">
        <v>99424.4</v>
      </c>
      <c r="I9" s="189">
        <v>99423.4</v>
      </c>
      <c r="J9" s="189">
        <v>1</v>
      </c>
      <c r="K9" s="180" t="s">
        <v>1746</v>
      </c>
      <c r="L9" s="180"/>
      <c r="M9" s="176"/>
      <c r="N9" s="176"/>
      <c r="O9" s="176"/>
      <c r="P9" s="181"/>
      <c r="Q9" s="177"/>
      <c r="R9" s="177" t="s">
        <v>2315</v>
      </c>
      <c r="S9" s="177" t="s">
        <v>140</v>
      </c>
      <c r="T9" s="177" t="s">
        <v>2319</v>
      </c>
      <c r="U9" s="177" t="s">
        <v>149</v>
      </c>
    </row>
    <row r="10" spans="1:21" ht="60" x14ac:dyDescent="0.85">
      <c r="A10" s="175">
        <f>'DATA-อาคารสิ่งปลูกสร้าง'!A10</f>
        <v>5</v>
      </c>
      <c r="B10" s="176"/>
      <c r="C10" s="176" t="s">
        <v>1771</v>
      </c>
      <c r="D10" s="177" t="s">
        <v>80</v>
      </c>
      <c r="E10" s="183" t="str">
        <f>'DATA-อาคารสิ่งปลูกสร้าง'!H10</f>
        <v>อาคารเพื่อประโยชน์อื่น</v>
      </c>
      <c r="F10" s="177" t="str">
        <f>'DATA-อาคารสิ่งปลูกสร้าง'!I10</f>
        <v>1 กรณีงบส่วนราชการ</v>
      </c>
      <c r="G10" s="187" t="s">
        <v>143</v>
      </c>
      <c r="H10" s="188">
        <v>99424.4</v>
      </c>
      <c r="I10" s="189">
        <v>99423.4</v>
      </c>
      <c r="J10" s="189">
        <v>1</v>
      </c>
      <c r="K10" s="180" t="s">
        <v>1746</v>
      </c>
      <c r="L10" s="180"/>
      <c r="M10" s="176"/>
      <c r="N10" s="176"/>
      <c r="O10" s="176"/>
      <c r="P10" s="181"/>
      <c r="Q10" s="177"/>
      <c r="R10" s="177" t="s">
        <v>2315</v>
      </c>
      <c r="S10" s="177" t="s">
        <v>140</v>
      </c>
      <c r="T10" s="177" t="s">
        <v>2320</v>
      </c>
      <c r="U10" s="177" t="s">
        <v>149</v>
      </c>
    </row>
    <row r="11" spans="1:21" ht="60" x14ac:dyDescent="0.85">
      <c r="A11" s="175">
        <f>'DATA-อาคารสิ่งปลูกสร้าง'!A11</f>
        <v>6</v>
      </c>
      <c r="B11" s="176"/>
      <c r="C11" s="176" t="s">
        <v>1771</v>
      </c>
      <c r="D11" s="177" t="s">
        <v>80</v>
      </c>
      <c r="E11" s="183" t="str">
        <f>'DATA-อาคารสิ่งปลูกสร้าง'!H11</f>
        <v>อาคารเพื่อประโยชน์อื่น</v>
      </c>
      <c r="F11" s="177" t="str">
        <f>'DATA-อาคารสิ่งปลูกสร้าง'!I11</f>
        <v>1 กรณีงบส่วนราชการ</v>
      </c>
      <c r="G11" s="187" t="s">
        <v>160</v>
      </c>
      <c r="H11" s="188">
        <v>4774429.55</v>
      </c>
      <c r="I11" s="189">
        <v>2687632.57</v>
      </c>
      <c r="J11" s="189">
        <v>2086796.98</v>
      </c>
      <c r="K11" s="180" t="s">
        <v>1749</v>
      </c>
      <c r="L11" s="180"/>
      <c r="M11" s="176"/>
      <c r="N11" s="176"/>
      <c r="O11" s="176"/>
      <c r="P11" s="181"/>
      <c r="Q11" s="177"/>
      <c r="R11" s="177" t="s">
        <v>2315</v>
      </c>
      <c r="S11" s="177" t="s">
        <v>157</v>
      </c>
      <c r="T11" s="177" t="s">
        <v>2321</v>
      </c>
      <c r="U11" s="177" t="s">
        <v>158</v>
      </c>
    </row>
    <row r="12" spans="1:21" ht="60" x14ac:dyDescent="0.85">
      <c r="A12" s="175">
        <f>'DATA-อาคารสิ่งปลูกสร้าง'!A12</f>
        <v>7</v>
      </c>
      <c r="B12" s="176"/>
      <c r="C12" s="176" t="s">
        <v>1771</v>
      </c>
      <c r="D12" s="177" t="s">
        <v>80</v>
      </c>
      <c r="E12" s="183" t="str">
        <f>'DATA-อาคารสิ่งปลูกสร้าง'!H12</f>
        <v>อาคารเพื่อประโยชน์อื่น</v>
      </c>
      <c r="F12" s="177" t="str">
        <f>'DATA-อาคารสิ่งปลูกสร้าง'!I12</f>
        <v>1 กรณีงบส่วนราชการ</v>
      </c>
      <c r="G12" s="187" t="s">
        <v>167</v>
      </c>
      <c r="H12" s="188">
        <v>25500000</v>
      </c>
      <c r="I12" s="189">
        <v>14345204.91</v>
      </c>
      <c r="J12" s="189">
        <v>11154795.09</v>
      </c>
      <c r="K12" s="180" t="s">
        <v>1746</v>
      </c>
      <c r="L12" s="180"/>
      <c r="M12" s="176"/>
      <c r="N12" s="176"/>
      <c r="O12" s="176"/>
      <c r="P12" s="181"/>
      <c r="Q12" s="177"/>
      <c r="R12" s="177" t="s">
        <v>2315</v>
      </c>
      <c r="S12" s="177" t="s">
        <v>164</v>
      </c>
      <c r="T12" s="177" t="s">
        <v>2322</v>
      </c>
      <c r="U12" s="177" t="s">
        <v>165</v>
      </c>
    </row>
    <row r="13" spans="1:21" ht="60" x14ac:dyDescent="0.85">
      <c r="A13" s="175">
        <f>'DATA-อาคารสิ่งปลูกสร้าง'!A13</f>
        <v>8</v>
      </c>
      <c r="B13" s="176"/>
      <c r="C13" s="176" t="s">
        <v>1771</v>
      </c>
      <c r="D13" s="177" t="s">
        <v>80</v>
      </c>
      <c r="E13" s="183" t="str">
        <f>'DATA-อาคารสิ่งปลูกสร้าง'!H13</f>
        <v>อาคารเพื่อประโยชน์อื่น</v>
      </c>
      <c r="F13" s="177" t="str">
        <f>'DATA-อาคารสิ่งปลูกสร้าง'!I13</f>
        <v>1 กรณีงบส่วนราชการ</v>
      </c>
      <c r="G13" s="187" t="s">
        <v>174</v>
      </c>
      <c r="H13" s="188">
        <v>299685.59999999998</v>
      </c>
      <c r="I13" s="189">
        <v>124581.19</v>
      </c>
      <c r="J13" s="189">
        <v>175104.41</v>
      </c>
      <c r="K13" s="180" t="s">
        <v>1747</v>
      </c>
      <c r="L13" s="180"/>
      <c r="M13" s="176"/>
      <c r="N13" s="176"/>
      <c r="O13" s="176"/>
      <c r="P13" s="181"/>
      <c r="Q13" s="177"/>
      <c r="R13" s="177" t="s">
        <v>2315</v>
      </c>
      <c r="S13" s="177" t="s">
        <v>171</v>
      </c>
      <c r="T13" s="177" t="s">
        <v>2323</v>
      </c>
      <c r="U13" s="177" t="s">
        <v>172</v>
      </c>
    </row>
    <row r="14" spans="1:21" ht="60" x14ac:dyDescent="0.85">
      <c r="A14" s="175">
        <f>'DATA-อาคารสิ่งปลูกสร้าง'!A14</f>
        <v>9</v>
      </c>
      <c r="B14" s="176"/>
      <c r="C14" s="176" t="s">
        <v>1771</v>
      </c>
      <c r="D14" s="177" t="s">
        <v>80</v>
      </c>
      <c r="E14" s="183" t="str">
        <f>'DATA-อาคารสิ่งปลูกสร้าง'!H14</f>
        <v>อาคารเพื่อประโยชน์อื่น</v>
      </c>
      <c r="F14" s="177" t="str">
        <f>'DATA-อาคารสิ่งปลูกสร้าง'!I14</f>
        <v>1 กรณีงบส่วนราชการ</v>
      </c>
      <c r="G14" s="187" t="s">
        <v>174</v>
      </c>
      <c r="H14" s="188">
        <v>1700000</v>
      </c>
      <c r="I14" s="189">
        <v>689935.62</v>
      </c>
      <c r="J14" s="189">
        <v>1010064.38</v>
      </c>
      <c r="K14" s="180" t="s">
        <v>1747</v>
      </c>
      <c r="L14" s="180"/>
      <c r="M14" s="176"/>
      <c r="N14" s="176"/>
      <c r="O14" s="176"/>
      <c r="P14" s="181"/>
      <c r="Q14" s="177"/>
      <c r="R14" s="177" t="s">
        <v>2315</v>
      </c>
      <c r="S14" s="177" t="s">
        <v>171</v>
      </c>
      <c r="T14" s="177" t="s">
        <v>2324</v>
      </c>
      <c r="U14" s="177" t="s">
        <v>177</v>
      </c>
    </row>
    <row r="15" spans="1:21" ht="60" x14ac:dyDescent="0.85">
      <c r="A15" s="175">
        <f>'DATA-อาคารสิ่งปลูกสร้าง'!A15</f>
        <v>10</v>
      </c>
      <c r="B15" s="176"/>
      <c r="C15" s="176" t="s">
        <v>1771</v>
      </c>
      <c r="D15" s="177" t="s">
        <v>80</v>
      </c>
      <c r="E15" s="183" t="str">
        <f>'DATA-อาคารสิ่งปลูกสร้าง'!H15</f>
        <v>อาคารสำนักงาน</v>
      </c>
      <c r="F15" s="177" t="str">
        <f>'DATA-อาคารสิ่งปลูกสร้าง'!I15</f>
        <v>1 กรณีงบส่วนราชการ</v>
      </c>
      <c r="G15" s="187" t="s">
        <v>143</v>
      </c>
      <c r="H15" s="188">
        <v>11498648</v>
      </c>
      <c r="I15" s="189">
        <v>6576280.8499999996</v>
      </c>
      <c r="J15" s="189">
        <v>4922367.1500000004</v>
      </c>
      <c r="K15" s="180" t="s">
        <v>1750</v>
      </c>
      <c r="L15" s="180"/>
      <c r="M15" s="176"/>
      <c r="N15" s="176"/>
      <c r="O15" s="176"/>
      <c r="P15" s="181"/>
      <c r="Q15" s="177"/>
      <c r="R15" s="177" t="s">
        <v>2315</v>
      </c>
      <c r="S15" s="177" t="s">
        <v>183</v>
      </c>
      <c r="T15" s="177" t="s">
        <v>2325</v>
      </c>
      <c r="U15" s="177" t="s">
        <v>184</v>
      </c>
    </row>
    <row r="16" spans="1:21" ht="60" x14ac:dyDescent="0.85">
      <c r="A16" s="175">
        <f>'DATA-อาคารสิ่งปลูกสร้าง'!A16</f>
        <v>11</v>
      </c>
      <c r="B16" s="176"/>
      <c r="C16" s="176" t="s">
        <v>1771</v>
      </c>
      <c r="D16" s="177" t="s">
        <v>80</v>
      </c>
      <c r="E16" s="183" t="str">
        <f>'DATA-อาคารสิ่งปลูกสร้าง'!H16</f>
        <v>อาคารสำนักงาน</v>
      </c>
      <c r="F16" s="177" t="str">
        <f>'DATA-อาคารสิ่งปลูกสร้าง'!I16</f>
        <v>1 กรณีงบส่วนราชการ</v>
      </c>
      <c r="G16" s="187" t="s">
        <v>143</v>
      </c>
      <c r="H16" s="188">
        <v>201177573</v>
      </c>
      <c r="I16" s="189">
        <v>145688388.27000001</v>
      </c>
      <c r="J16" s="189">
        <v>55489184.729999997</v>
      </c>
      <c r="K16" s="180" t="s">
        <v>1746</v>
      </c>
      <c r="L16" s="180"/>
      <c r="M16" s="176"/>
      <c r="N16" s="176"/>
      <c r="O16" s="176"/>
      <c r="P16" s="181"/>
      <c r="Q16" s="177"/>
      <c r="R16" s="177" t="s">
        <v>2315</v>
      </c>
      <c r="S16" s="177" t="s">
        <v>189</v>
      </c>
      <c r="T16" s="177" t="s">
        <v>2326</v>
      </c>
      <c r="U16" s="177" t="s">
        <v>190</v>
      </c>
    </row>
    <row r="17" spans="1:21" ht="60" x14ac:dyDescent="0.85">
      <c r="A17" s="175">
        <f>'DATA-อาคารสิ่งปลูกสร้าง'!A17</f>
        <v>12</v>
      </c>
      <c r="B17" s="176"/>
      <c r="C17" s="176" t="s">
        <v>1771</v>
      </c>
      <c r="D17" s="177" t="s">
        <v>80</v>
      </c>
      <c r="E17" s="183" t="str">
        <f>'DATA-อาคารสิ่งปลูกสร้าง'!H17</f>
        <v>อาคารสำนักงาน</v>
      </c>
      <c r="F17" s="177" t="str">
        <f>'DATA-อาคารสิ่งปลูกสร้าง'!I17</f>
        <v>1 กรณีงบส่วนราชการ</v>
      </c>
      <c r="G17" s="187" t="s">
        <v>143</v>
      </c>
      <c r="H17" s="188">
        <v>101056348</v>
      </c>
      <c r="I17" s="189">
        <v>54051302.240000002</v>
      </c>
      <c r="J17" s="189">
        <v>47005045.759999998</v>
      </c>
      <c r="K17" s="180" t="s">
        <v>1746</v>
      </c>
      <c r="L17" s="180"/>
      <c r="M17" s="176"/>
      <c r="N17" s="176"/>
      <c r="O17" s="176"/>
      <c r="P17" s="181"/>
      <c r="Q17" s="177"/>
      <c r="R17" s="177" t="s">
        <v>2315</v>
      </c>
      <c r="S17" s="177" t="s">
        <v>194</v>
      </c>
      <c r="T17" s="177" t="s">
        <v>2327</v>
      </c>
      <c r="U17" s="177" t="s">
        <v>195</v>
      </c>
    </row>
    <row r="18" spans="1:21" ht="60" x14ac:dyDescent="0.85">
      <c r="A18" s="175">
        <f>'DATA-อาคารสิ่งปลูกสร้าง'!A18</f>
        <v>13</v>
      </c>
      <c r="B18" s="176"/>
      <c r="C18" s="176" t="s">
        <v>1771</v>
      </c>
      <c r="D18" s="177" t="s">
        <v>80</v>
      </c>
      <c r="E18" s="183" t="str">
        <f>'DATA-อาคารสิ่งปลูกสร้าง'!H18</f>
        <v>อาคารสำนักงาน</v>
      </c>
      <c r="F18" s="177" t="str">
        <f>'DATA-อาคารสิ่งปลูกสร้าง'!I18</f>
        <v>1 กรณีงบส่วนราชการ</v>
      </c>
      <c r="G18" s="187" t="s">
        <v>143</v>
      </c>
      <c r="H18" s="188">
        <v>176752484</v>
      </c>
      <c r="I18" s="189">
        <v>105484046.59999999</v>
      </c>
      <c r="J18" s="189">
        <v>71268437.400000006</v>
      </c>
      <c r="K18" s="180" t="s">
        <v>1746</v>
      </c>
      <c r="L18" s="180"/>
      <c r="M18" s="176"/>
      <c r="N18" s="176"/>
      <c r="O18" s="176"/>
      <c r="P18" s="181"/>
      <c r="Q18" s="177"/>
      <c r="R18" s="177" t="s">
        <v>2315</v>
      </c>
      <c r="S18" s="177" t="s">
        <v>199</v>
      </c>
      <c r="T18" s="177" t="s">
        <v>2328</v>
      </c>
      <c r="U18" s="177" t="s">
        <v>200</v>
      </c>
    </row>
    <row r="19" spans="1:21" ht="60" x14ac:dyDescent="0.85">
      <c r="A19" s="175">
        <f>'DATA-อาคารสิ่งปลูกสร้าง'!A19</f>
        <v>14</v>
      </c>
      <c r="B19" s="176"/>
      <c r="C19" s="176" t="s">
        <v>1771</v>
      </c>
      <c r="D19" s="177" t="s">
        <v>80</v>
      </c>
      <c r="E19" s="183" t="str">
        <f>'DATA-อาคารสิ่งปลูกสร้าง'!H19</f>
        <v>อาคารสำนักงาน</v>
      </c>
      <c r="F19" s="177" t="str">
        <f>'DATA-อาคารสิ่งปลูกสร้าง'!I19</f>
        <v>1 กรณีงบส่วนราชการ</v>
      </c>
      <c r="G19" s="187" t="s">
        <v>143</v>
      </c>
      <c r="H19" s="188">
        <v>93813954.840000004</v>
      </c>
      <c r="I19" s="189">
        <v>53332590.060000002</v>
      </c>
      <c r="J19" s="189">
        <v>40481364.780000001</v>
      </c>
      <c r="K19" s="180" t="s">
        <v>1746</v>
      </c>
      <c r="L19" s="180"/>
      <c r="M19" s="176"/>
      <c r="N19" s="176"/>
      <c r="O19" s="176"/>
      <c r="P19" s="181"/>
      <c r="Q19" s="177"/>
      <c r="R19" s="177" t="s">
        <v>2315</v>
      </c>
      <c r="S19" s="177" t="s">
        <v>204</v>
      </c>
      <c r="T19" s="177" t="s">
        <v>2329</v>
      </c>
      <c r="U19" s="177" t="s">
        <v>205</v>
      </c>
    </row>
    <row r="20" spans="1:21" ht="60" x14ac:dyDescent="0.85">
      <c r="A20" s="175">
        <f>'DATA-อาคารสิ่งปลูกสร้าง'!A20</f>
        <v>15</v>
      </c>
      <c r="B20" s="176"/>
      <c r="C20" s="176" t="s">
        <v>1771</v>
      </c>
      <c r="D20" s="177" t="s">
        <v>80</v>
      </c>
      <c r="E20" s="183" t="str">
        <f>'DATA-อาคารสิ่งปลูกสร้าง'!H20</f>
        <v>อาคารสำนักงาน</v>
      </c>
      <c r="F20" s="177" t="str">
        <f>'DATA-อาคารสิ่งปลูกสร้าง'!I20</f>
        <v>1 กรณีงบส่วนราชการ</v>
      </c>
      <c r="G20" s="187" t="s">
        <v>143</v>
      </c>
      <c r="H20" s="188">
        <v>79000000</v>
      </c>
      <c r="I20" s="189">
        <v>49499451.259999998</v>
      </c>
      <c r="J20" s="189">
        <v>29500548.739999998</v>
      </c>
      <c r="K20" s="180" t="s">
        <v>1746</v>
      </c>
      <c r="L20" s="180"/>
      <c r="M20" s="176"/>
      <c r="N20" s="176"/>
      <c r="O20" s="176"/>
      <c r="P20" s="181"/>
      <c r="Q20" s="177"/>
      <c r="R20" s="177" t="s">
        <v>2315</v>
      </c>
      <c r="S20" s="177" t="s">
        <v>209</v>
      </c>
      <c r="T20" s="177" t="s">
        <v>2330</v>
      </c>
      <c r="U20" s="177" t="s">
        <v>210</v>
      </c>
    </row>
    <row r="21" spans="1:21" ht="60" x14ac:dyDescent="0.85">
      <c r="A21" s="175">
        <f>'DATA-อาคารสิ่งปลูกสร้าง'!A21</f>
        <v>16</v>
      </c>
      <c r="B21" s="176"/>
      <c r="C21" s="176" t="s">
        <v>1771</v>
      </c>
      <c r="D21" s="177" t="s">
        <v>80</v>
      </c>
      <c r="E21" s="183" t="str">
        <f>'DATA-อาคารสิ่งปลูกสร้าง'!H21</f>
        <v>อาคารสำนักงาน</v>
      </c>
      <c r="F21" s="177" t="str">
        <f>'DATA-อาคารสิ่งปลูกสร้าง'!I21</f>
        <v>1 กรณีงบส่วนราชการ</v>
      </c>
      <c r="G21" s="187" t="s">
        <v>143</v>
      </c>
      <c r="H21" s="188">
        <v>25915873.870000001</v>
      </c>
      <c r="I21" s="189">
        <v>15515889.65</v>
      </c>
      <c r="J21" s="189">
        <v>10399984.220000001</v>
      </c>
      <c r="K21" s="180" t="s">
        <v>1746</v>
      </c>
      <c r="L21" s="180"/>
      <c r="M21" s="176"/>
      <c r="N21" s="176"/>
      <c r="O21" s="176"/>
      <c r="P21" s="181"/>
      <c r="Q21" s="177"/>
      <c r="R21" s="177" t="s">
        <v>2315</v>
      </c>
      <c r="S21" s="177" t="s">
        <v>209</v>
      </c>
      <c r="T21" s="177" t="s">
        <v>2331</v>
      </c>
      <c r="U21" s="177" t="s">
        <v>213</v>
      </c>
    </row>
    <row r="22" spans="1:21" ht="60" x14ac:dyDescent="0.85">
      <c r="A22" s="175">
        <f>'DATA-อาคารสิ่งปลูกสร้าง'!A22</f>
        <v>17</v>
      </c>
      <c r="B22" s="176"/>
      <c r="C22" s="176" t="s">
        <v>1771</v>
      </c>
      <c r="D22" s="177" t="s">
        <v>80</v>
      </c>
      <c r="E22" s="183" t="str">
        <f>'DATA-อาคารสิ่งปลูกสร้าง'!H22</f>
        <v>อาคารสำนักงาน</v>
      </c>
      <c r="F22" s="177" t="str">
        <f>'DATA-อาคารสิ่งปลูกสร้าง'!I22</f>
        <v>1 กรณีงบส่วนราชการ</v>
      </c>
      <c r="G22" s="187" t="s">
        <v>143</v>
      </c>
      <c r="H22" s="188">
        <v>107471884.89</v>
      </c>
      <c r="I22" s="189">
        <v>75561567.510000005</v>
      </c>
      <c r="J22" s="189">
        <v>31910317.379999999</v>
      </c>
      <c r="K22" s="180" t="s">
        <v>1746</v>
      </c>
      <c r="L22" s="180"/>
      <c r="M22" s="176"/>
      <c r="N22" s="176"/>
      <c r="O22" s="176"/>
      <c r="P22" s="181"/>
      <c r="Q22" s="177"/>
      <c r="R22" s="177" t="s">
        <v>2315</v>
      </c>
      <c r="S22" s="177" t="s">
        <v>209</v>
      </c>
      <c r="T22" s="177" t="s">
        <v>2332</v>
      </c>
      <c r="U22" s="177" t="s">
        <v>216</v>
      </c>
    </row>
    <row r="23" spans="1:21" ht="60" x14ac:dyDescent="0.85">
      <c r="A23" s="175">
        <f>'DATA-อาคารสิ่งปลูกสร้าง'!A23</f>
        <v>18</v>
      </c>
      <c r="B23" s="176"/>
      <c r="C23" s="176" t="s">
        <v>1771</v>
      </c>
      <c r="D23" s="177" t="s">
        <v>80</v>
      </c>
      <c r="E23" s="183" t="str">
        <f>'DATA-อาคารสิ่งปลูกสร้าง'!H23</f>
        <v>อาคารสำนักงาน</v>
      </c>
      <c r="F23" s="177" t="str">
        <f>'DATA-อาคารสิ่งปลูกสร้าง'!I23</f>
        <v>1 กรณีงบส่วนราชการ</v>
      </c>
      <c r="G23" s="187" t="s">
        <v>143</v>
      </c>
      <c r="H23" s="188">
        <v>590250000</v>
      </c>
      <c r="I23" s="189">
        <v>325648201.41000003</v>
      </c>
      <c r="J23" s="189">
        <v>264601798.59</v>
      </c>
      <c r="K23" s="180" t="s">
        <v>1746</v>
      </c>
      <c r="L23" s="180"/>
      <c r="M23" s="176"/>
      <c r="N23" s="176"/>
      <c r="O23" s="176"/>
      <c r="P23" s="181"/>
      <c r="Q23" s="177"/>
      <c r="R23" s="177" t="s">
        <v>2315</v>
      </c>
      <c r="S23" s="177" t="s">
        <v>209</v>
      </c>
      <c r="T23" s="177" t="s">
        <v>2333</v>
      </c>
      <c r="U23" s="177" t="s">
        <v>219</v>
      </c>
    </row>
    <row r="24" spans="1:21" ht="60" x14ac:dyDescent="0.85">
      <c r="A24" s="175">
        <f>'DATA-อาคารสิ่งปลูกสร้าง'!A24</f>
        <v>19</v>
      </c>
      <c r="B24" s="176"/>
      <c r="C24" s="176" t="s">
        <v>1771</v>
      </c>
      <c r="D24" s="177" t="s">
        <v>80</v>
      </c>
      <c r="E24" s="183" t="str">
        <f>'DATA-อาคารสิ่งปลูกสร้าง'!H24</f>
        <v>อาคารสำนักงาน</v>
      </c>
      <c r="F24" s="177" t="str">
        <f>'DATA-อาคารสิ่งปลูกสร้าง'!I24</f>
        <v>1 กรณีงบส่วนราชการ</v>
      </c>
      <c r="G24" s="187" t="s">
        <v>143</v>
      </c>
      <c r="H24" s="188">
        <v>62607149.799999997</v>
      </c>
      <c r="I24" s="189">
        <v>35017121.740000002</v>
      </c>
      <c r="J24" s="189">
        <v>27590028.059999999</v>
      </c>
      <c r="K24" s="180" t="s">
        <v>1746</v>
      </c>
      <c r="L24" s="180"/>
      <c r="M24" s="176"/>
      <c r="N24" s="176"/>
      <c r="O24" s="176"/>
      <c r="P24" s="181"/>
      <c r="Q24" s="177"/>
      <c r="R24" s="177" t="s">
        <v>2315</v>
      </c>
      <c r="S24" s="177" t="s">
        <v>223</v>
      </c>
      <c r="T24" s="177" t="s">
        <v>2334</v>
      </c>
      <c r="U24" s="177" t="s">
        <v>224</v>
      </c>
    </row>
    <row r="25" spans="1:21" ht="60" x14ac:dyDescent="0.85">
      <c r="A25" s="175">
        <f>'DATA-อาคารสิ่งปลูกสร้าง'!A25</f>
        <v>20</v>
      </c>
      <c r="B25" s="176"/>
      <c r="C25" s="176" t="s">
        <v>1771</v>
      </c>
      <c r="D25" s="177" t="s">
        <v>80</v>
      </c>
      <c r="E25" s="183" t="str">
        <f>'DATA-อาคารสิ่งปลูกสร้าง'!H25</f>
        <v>อาคารสำนักงาน</v>
      </c>
      <c r="F25" s="177" t="str">
        <f>'DATA-อาคารสิ่งปลูกสร้าง'!I25</f>
        <v>1 กรณีงบส่วนราชการ</v>
      </c>
      <c r="G25" s="187" t="s">
        <v>143</v>
      </c>
      <c r="H25" s="188">
        <v>31762682</v>
      </c>
      <c r="I25" s="189">
        <v>23258549.34</v>
      </c>
      <c r="J25" s="189">
        <v>8504132.6600000001</v>
      </c>
      <c r="K25" s="180" t="s">
        <v>1746</v>
      </c>
      <c r="L25" s="180"/>
      <c r="M25" s="176"/>
      <c r="N25" s="176"/>
      <c r="O25" s="176"/>
      <c r="P25" s="181"/>
      <c r="Q25" s="177"/>
      <c r="R25" s="177" t="s">
        <v>2315</v>
      </c>
      <c r="S25" s="177" t="s">
        <v>140</v>
      </c>
      <c r="T25" s="177" t="s">
        <v>2335</v>
      </c>
      <c r="U25" s="177" t="s">
        <v>227</v>
      </c>
    </row>
    <row r="26" spans="1:21" ht="60" x14ac:dyDescent="0.85">
      <c r="A26" s="175">
        <f>'DATA-อาคารสิ่งปลูกสร้าง'!A26</f>
        <v>21</v>
      </c>
      <c r="B26" s="176"/>
      <c r="C26" s="176" t="s">
        <v>1771</v>
      </c>
      <c r="D26" s="177" t="s">
        <v>80</v>
      </c>
      <c r="E26" s="183" t="str">
        <f>'DATA-อาคารสิ่งปลูกสร้าง'!H26</f>
        <v>อาคารสำนักงาน</v>
      </c>
      <c r="F26" s="177" t="str">
        <f>'DATA-อาคารสิ่งปลูกสร้าง'!I26</f>
        <v>1 กรณีงบส่วนราชการ</v>
      </c>
      <c r="G26" s="187" t="s">
        <v>143</v>
      </c>
      <c r="H26" s="188">
        <v>65900000</v>
      </c>
      <c r="I26" s="189">
        <v>41638869.079999998</v>
      </c>
      <c r="J26" s="189">
        <v>24261130.920000002</v>
      </c>
      <c r="K26" s="180" t="s">
        <v>1746</v>
      </c>
      <c r="L26" s="180"/>
      <c r="M26" s="176"/>
      <c r="N26" s="176"/>
      <c r="O26" s="176"/>
      <c r="P26" s="181"/>
      <c r="Q26" s="177"/>
      <c r="R26" s="177" t="s">
        <v>2315</v>
      </c>
      <c r="S26" s="177" t="s">
        <v>231</v>
      </c>
      <c r="T26" s="177" t="s">
        <v>2336</v>
      </c>
      <c r="U26" s="177" t="s">
        <v>232</v>
      </c>
    </row>
    <row r="27" spans="1:21" ht="60" x14ac:dyDescent="0.85">
      <c r="A27" s="175">
        <f>'DATA-อาคารสิ่งปลูกสร้าง'!A27</f>
        <v>22</v>
      </c>
      <c r="B27" s="176"/>
      <c r="C27" s="176" t="s">
        <v>1771</v>
      </c>
      <c r="D27" s="177" t="s">
        <v>80</v>
      </c>
      <c r="E27" s="183" t="str">
        <f>'DATA-อาคารสิ่งปลูกสร้าง'!H27</f>
        <v>อาคารสำนักงาน</v>
      </c>
      <c r="F27" s="177" t="str">
        <f>'DATA-อาคารสิ่งปลูกสร้าง'!I27</f>
        <v>1 กรณีงบส่วนราชการ</v>
      </c>
      <c r="G27" s="187" t="s">
        <v>143</v>
      </c>
      <c r="H27" s="188">
        <v>12190000</v>
      </c>
      <c r="I27" s="189">
        <v>7986119.0300000003</v>
      </c>
      <c r="J27" s="189">
        <v>4203880.97</v>
      </c>
      <c r="K27" s="180" t="s">
        <v>1751</v>
      </c>
      <c r="L27" s="180"/>
      <c r="M27" s="176"/>
      <c r="N27" s="176"/>
      <c r="O27" s="176"/>
      <c r="P27" s="181"/>
      <c r="Q27" s="177"/>
      <c r="R27" s="177" t="s">
        <v>2315</v>
      </c>
      <c r="S27" s="177" t="s">
        <v>236</v>
      </c>
      <c r="T27" s="177" t="s">
        <v>2337</v>
      </c>
      <c r="U27" s="177" t="s">
        <v>237</v>
      </c>
    </row>
    <row r="28" spans="1:21" ht="60" x14ac:dyDescent="0.85">
      <c r="A28" s="175">
        <f>'DATA-อาคารสิ่งปลูกสร้าง'!A28</f>
        <v>23</v>
      </c>
      <c r="B28" s="176"/>
      <c r="C28" s="176" t="s">
        <v>1771</v>
      </c>
      <c r="D28" s="177" t="s">
        <v>80</v>
      </c>
      <c r="E28" s="183" t="str">
        <f>'DATA-อาคารสิ่งปลูกสร้าง'!H28</f>
        <v>อาคารสำนักงาน</v>
      </c>
      <c r="F28" s="177" t="str">
        <f>'DATA-อาคารสิ่งปลูกสร้าง'!I28</f>
        <v>1 กรณีงบส่วนราชการ</v>
      </c>
      <c r="G28" s="187" t="s">
        <v>143</v>
      </c>
      <c r="H28" s="188">
        <v>12600000</v>
      </c>
      <c r="I28" s="189">
        <v>8284930.7000000002</v>
      </c>
      <c r="J28" s="189">
        <v>4315069.3</v>
      </c>
      <c r="K28" s="180" t="s">
        <v>1752</v>
      </c>
      <c r="L28" s="180"/>
      <c r="M28" s="176"/>
      <c r="N28" s="176"/>
      <c r="O28" s="176"/>
      <c r="P28" s="181"/>
      <c r="Q28" s="177"/>
      <c r="R28" s="177" t="s">
        <v>2315</v>
      </c>
      <c r="S28" s="177" t="s">
        <v>242</v>
      </c>
      <c r="T28" s="177" t="s">
        <v>2338</v>
      </c>
      <c r="U28" s="177" t="s">
        <v>243</v>
      </c>
    </row>
    <row r="29" spans="1:21" ht="60" x14ac:dyDescent="0.85">
      <c r="A29" s="175">
        <f>'DATA-อาคารสิ่งปลูกสร้าง'!A29</f>
        <v>24</v>
      </c>
      <c r="B29" s="176"/>
      <c r="C29" s="176" t="s">
        <v>1771</v>
      </c>
      <c r="D29" s="177" t="s">
        <v>80</v>
      </c>
      <c r="E29" s="183" t="str">
        <f>'DATA-อาคารสิ่งปลูกสร้าง'!H29</f>
        <v>อาคารสำนักงาน</v>
      </c>
      <c r="F29" s="177" t="str">
        <f>'DATA-อาคารสิ่งปลูกสร้าง'!I29</f>
        <v>1 กรณีงบส่วนราชการ</v>
      </c>
      <c r="G29" s="187" t="s">
        <v>143</v>
      </c>
      <c r="H29" s="188">
        <v>12190000</v>
      </c>
      <c r="I29" s="189">
        <v>7967750.54</v>
      </c>
      <c r="J29" s="189">
        <v>4222249.46</v>
      </c>
      <c r="K29" s="180" t="s">
        <v>1748</v>
      </c>
      <c r="L29" s="180"/>
      <c r="M29" s="176"/>
      <c r="N29" s="176"/>
      <c r="O29" s="176"/>
      <c r="P29" s="181"/>
      <c r="Q29" s="177"/>
      <c r="R29" s="177" t="s">
        <v>2315</v>
      </c>
      <c r="S29" s="177" t="s">
        <v>248</v>
      </c>
      <c r="T29" s="177" t="s">
        <v>2339</v>
      </c>
      <c r="U29" s="177" t="s">
        <v>249</v>
      </c>
    </row>
    <row r="30" spans="1:21" ht="60" x14ac:dyDescent="0.85">
      <c r="A30" s="175">
        <f>'DATA-อาคารสิ่งปลูกสร้าง'!A30</f>
        <v>25</v>
      </c>
      <c r="B30" s="176"/>
      <c r="C30" s="176" t="s">
        <v>1771</v>
      </c>
      <c r="D30" s="177" t="s">
        <v>80</v>
      </c>
      <c r="E30" s="183" t="str">
        <f>'DATA-อาคารสิ่งปลูกสร้าง'!H30</f>
        <v>อาคารสำนักงาน</v>
      </c>
      <c r="F30" s="177" t="str">
        <f>'DATA-อาคารสิ่งปลูกสร้าง'!I30</f>
        <v>1 กรณีงบส่วนราชการ</v>
      </c>
      <c r="G30" s="187" t="s">
        <v>143</v>
      </c>
      <c r="H30" s="188">
        <v>9103278</v>
      </c>
      <c r="I30" s="189">
        <v>5662737</v>
      </c>
      <c r="J30" s="189">
        <v>3440541</v>
      </c>
      <c r="K30" s="180" t="s">
        <v>1748</v>
      </c>
      <c r="L30" s="180"/>
      <c r="M30" s="176"/>
      <c r="N30" s="176"/>
      <c r="O30" s="176"/>
      <c r="P30" s="181"/>
      <c r="Q30" s="177"/>
      <c r="R30" s="177" t="s">
        <v>2315</v>
      </c>
      <c r="S30" s="177" t="s">
        <v>248</v>
      </c>
      <c r="T30" s="177" t="s">
        <v>2340</v>
      </c>
      <c r="U30" s="177" t="s">
        <v>253</v>
      </c>
    </row>
    <row r="31" spans="1:21" ht="60" x14ac:dyDescent="0.85">
      <c r="A31" s="175">
        <f>'DATA-อาคารสิ่งปลูกสร้าง'!A31</f>
        <v>26</v>
      </c>
      <c r="B31" s="176"/>
      <c r="C31" s="176" t="s">
        <v>1771</v>
      </c>
      <c r="D31" s="177" t="s">
        <v>80</v>
      </c>
      <c r="E31" s="183" t="str">
        <f>'DATA-อาคารสิ่งปลูกสร้าง'!H31</f>
        <v>อาคารสำนักงาน</v>
      </c>
      <c r="F31" s="177" t="str">
        <f>'DATA-อาคารสิ่งปลูกสร้าง'!I31</f>
        <v>1 กรณีงบส่วนราชการ</v>
      </c>
      <c r="G31" s="187" t="s">
        <v>260</v>
      </c>
      <c r="H31" s="188">
        <v>512265</v>
      </c>
      <c r="I31" s="189">
        <v>512264</v>
      </c>
      <c r="J31" s="189">
        <v>1</v>
      </c>
      <c r="K31" s="180" t="s">
        <v>1746</v>
      </c>
      <c r="L31" s="180"/>
      <c r="M31" s="176"/>
      <c r="N31" s="176"/>
      <c r="O31" s="176"/>
      <c r="P31" s="181"/>
      <c r="Q31" s="177"/>
      <c r="R31" s="177" t="s">
        <v>2315</v>
      </c>
      <c r="S31" s="177" t="s">
        <v>257</v>
      </c>
      <c r="T31" s="177" t="s">
        <v>2341</v>
      </c>
      <c r="U31" s="177" t="s">
        <v>258</v>
      </c>
    </row>
    <row r="32" spans="1:21" ht="60" x14ac:dyDescent="0.85">
      <c r="A32" s="175">
        <f>'DATA-อาคารสิ่งปลูกสร้าง'!A32</f>
        <v>27</v>
      </c>
      <c r="B32" s="176"/>
      <c r="C32" s="176" t="s">
        <v>1771</v>
      </c>
      <c r="D32" s="177" t="s">
        <v>80</v>
      </c>
      <c r="E32" s="183" t="str">
        <f>'DATA-อาคารสิ่งปลูกสร้าง'!H32</f>
        <v>อาคารสำนักงาน</v>
      </c>
      <c r="F32" s="177" t="str">
        <f>'DATA-อาคารสิ่งปลูกสร้าง'!I32</f>
        <v>1 กรณีงบส่วนราชการ</v>
      </c>
      <c r="G32" s="187" t="s">
        <v>260</v>
      </c>
      <c r="H32" s="188">
        <v>1172376.04</v>
      </c>
      <c r="I32" s="189">
        <v>1172375.04</v>
      </c>
      <c r="J32" s="189">
        <v>1</v>
      </c>
      <c r="K32" s="180" t="s">
        <v>1746</v>
      </c>
      <c r="L32" s="180"/>
      <c r="M32" s="176"/>
      <c r="N32" s="176"/>
      <c r="O32" s="176"/>
      <c r="P32" s="181"/>
      <c r="Q32" s="177"/>
      <c r="R32" s="177" t="s">
        <v>2315</v>
      </c>
      <c r="S32" s="177" t="s">
        <v>263</v>
      </c>
      <c r="T32" s="177" t="s">
        <v>2342</v>
      </c>
      <c r="U32" s="177" t="s">
        <v>264</v>
      </c>
    </row>
    <row r="33" spans="1:21" ht="60" x14ac:dyDescent="0.85">
      <c r="A33" s="175">
        <f>'DATA-อาคารสิ่งปลูกสร้าง'!A33</f>
        <v>28</v>
      </c>
      <c r="B33" s="176"/>
      <c r="C33" s="176" t="s">
        <v>1771</v>
      </c>
      <c r="D33" s="177" t="s">
        <v>80</v>
      </c>
      <c r="E33" s="183" t="str">
        <f>'DATA-อาคารสิ่งปลูกสร้าง'!H33</f>
        <v>อาคารสำนักงาน</v>
      </c>
      <c r="F33" s="177" t="str">
        <f>'DATA-อาคารสิ่งปลูกสร้าง'!I33</f>
        <v>1 กรณีงบส่วนราชการ</v>
      </c>
      <c r="G33" s="187" t="s">
        <v>260</v>
      </c>
      <c r="H33" s="188">
        <v>1189500</v>
      </c>
      <c r="I33" s="189">
        <v>1189499</v>
      </c>
      <c r="J33" s="189">
        <v>1</v>
      </c>
      <c r="K33" s="180" t="s">
        <v>1746</v>
      </c>
      <c r="L33" s="180"/>
      <c r="M33" s="176"/>
      <c r="N33" s="176"/>
      <c r="O33" s="176"/>
      <c r="P33" s="181"/>
      <c r="Q33" s="177"/>
      <c r="R33" s="177" t="s">
        <v>2315</v>
      </c>
      <c r="S33" s="177" t="s">
        <v>268</v>
      </c>
      <c r="T33" s="177" t="s">
        <v>2343</v>
      </c>
      <c r="U33" s="177" t="s">
        <v>269</v>
      </c>
    </row>
    <row r="34" spans="1:21" ht="60" x14ac:dyDescent="0.85">
      <c r="A34" s="175">
        <f>'DATA-อาคารสิ่งปลูกสร้าง'!A34</f>
        <v>29</v>
      </c>
      <c r="B34" s="176"/>
      <c r="C34" s="176" t="s">
        <v>1771</v>
      </c>
      <c r="D34" s="177" t="s">
        <v>80</v>
      </c>
      <c r="E34" s="183" t="str">
        <f>'DATA-อาคารสิ่งปลูกสร้าง'!H34</f>
        <v>อาคารสำนักงาน</v>
      </c>
      <c r="F34" s="177" t="str">
        <f>'DATA-อาคารสิ่งปลูกสร้าง'!I34</f>
        <v>1 กรณีงบส่วนราชการ</v>
      </c>
      <c r="G34" s="187" t="s">
        <v>260</v>
      </c>
      <c r="H34" s="188">
        <v>1645438.25</v>
      </c>
      <c r="I34" s="189">
        <v>1645437.25</v>
      </c>
      <c r="J34" s="189">
        <v>1</v>
      </c>
      <c r="K34" s="180" t="s">
        <v>1746</v>
      </c>
      <c r="L34" s="180"/>
      <c r="M34" s="176"/>
      <c r="N34" s="176"/>
      <c r="O34" s="176"/>
      <c r="P34" s="181"/>
      <c r="Q34" s="177"/>
      <c r="R34" s="177" t="s">
        <v>2315</v>
      </c>
      <c r="S34" s="177" t="s">
        <v>273</v>
      </c>
      <c r="T34" s="177" t="s">
        <v>2344</v>
      </c>
      <c r="U34" s="177" t="s">
        <v>274</v>
      </c>
    </row>
    <row r="35" spans="1:21" ht="60" x14ac:dyDescent="0.85">
      <c r="A35" s="175">
        <f>'DATA-อาคารสิ่งปลูกสร้าง'!A35</f>
        <v>30</v>
      </c>
      <c r="B35" s="176"/>
      <c r="C35" s="176" t="s">
        <v>1771</v>
      </c>
      <c r="D35" s="177" t="s">
        <v>80</v>
      </c>
      <c r="E35" s="183" t="str">
        <f>'DATA-อาคารสิ่งปลูกสร้าง'!H35</f>
        <v>อาคารสำนักงาน</v>
      </c>
      <c r="F35" s="177" t="str">
        <f>'DATA-อาคารสิ่งปลูกสร้าง'!I35</f>
        <v>1 กรณีงบส่วนราชการ</v>
      </c>
      <c r="G35" s="187" t="s">
        <v>260</v>
      </c>
      <c r="H35" s="188">
        <v>4356355.8899999997</v>
      </c>
      <c r="I35" s="189">
        <v>4356354.8899999997</v>
      </c>
      <c r="J35" s="189">
        <v>1</v>
      </c>
      <c r="K35" s="180" t="s">
        <v>1746</v>
      </c>
      <c r="L35" s="180"/>
      <c r="M35" s="176"/>
      <c r="N35" s="176"/>
      <c r="O35" s="176"/>
      <c r="P35" s="181"/>
      <c r="Q35" s="177"/>
      <c r="R35" s="177" t="s">
        <v>2315</v>
      </c>
      <c r="S35" s="177" t="s">
        <v>209</v>
      </c>
      <c r="T35" s="177" t="s">
        <v>2345</v>
      </c>
      <c r="U35" s="177" t="s">
        <v>277</v>
      </c>
    </row>
    <row r="36" spans="1:21" ht="60" x14ac:dyDescent="0.85">
      <c r="A36" s="175">
        <f>'DATA-อาคารสิ่งปลูกสร้าง'!A36</f>
        <v>31</v>
      </c>
      <c r="B36" s="176"/>
      <c r="C36" s="176" t="s">
        <v>1771</v>
      </c>
      <c r="D36" s="177" t="s">
        <v>80</v>
      </c>
      <c r="E36" s="183" t="str">
        <f>'DATA-อาคารสิ่งปลูกสร้าง'!H36</f>
        <v>อาคารสำนักงาน</v>
      </c>
      <c r="F36" s="177" t="str">
        <f>'DATA-อาคารสิ่งปลูกสร้าง'!I36</f>
        <v>1 กรณีงบส่วนราชการ</v>
      </c>
      <c r="G36" s="187" t="s">
        <v>260</v>
      </c>
      <c r="H36" s="188">
        <v>5102374.0199999996</v>
      </c>
      <c r="I36" s="189">
        <v>5102373.0199999996</v>
      </c>
      <c r="J36" s="189">
        <v>1</v>
      </c>
      <c r="K36" s="180" t="s">
        <v>1746</v>
      </c>
      <c r="L36" s="180"/>
      <c r="M36" s="176"/>
      <c r="N36" s="176"/>
      <c r="O36" s="176"/>
      <c r="P36" s="181"/>
      <c r="Q36" s="177"/>
      <c r="R36" s="177" t="s">
        <v>2315</v>
      </c>
      <c r="S36" s="177" t="s">
        <v>209</v>
      </c>
      <c r="T36" s="177" t="s">
        <v>2346</v>
      </c>
      <c r="U36" s="177" t="s">
        <v>280</v>
      </c>
    </row>
    <row r="37" spans="1:21" ht="60" x14ac:dyDescent="0.85">
      <c r="A37" s="175">
        <f>'DATA-อาคารสิ่งปลูกสร้าง'!A37</f>
        <v>32</v>
      </c>
      <c r="B37" s="176"/>
      <c r="C37" s="176" t="s">
        <v>1771</v>
      </c>
      <c r="D37" s="177" t="s">
        <v>80</v>
      </c>
      <c r="E37" s="183" t="str">
        <f>'DATA-อาคารสิ่งปลูกสร้าง'!H37</f>
        <v>อาคารสำนักงาน</v>
      </c>
      <c r="F37" s="177" t="str">
        <f>'DATA-อาคารสิ่งปลูกสร้าง'!I37</f>
        <v>1 กรณีงบส่วนราชการ</v>
      </c>
      <c r="G37" s="187" t="s">
        <v>260</v>
      </c>
      <c r="H37" s="188">
        <v>4966041.67</v>
      </c>
      <c r="I37" s="189">
        <v>4966040.67</v>
      </c>
      <c r="J37" s="189">
        <v>1</v>
      </c>
      <c r="K37" s="180" t="s">
        <v>1746</v>
      </c>
      <c r="L37" s="180"/>
      <c r="M37" s="176"/>
      <c r="N37" s="176"/>
      <c r="O37" s="176"/>
      <c r="P37" s="181"/>
      <c r="Q37" s="177"/>
      <c r="R37" s="177" t="s">
        <v>2315</v>
      </c>
      <c r="S37" s="177" t="s">
        <v>209</v>
      </c>
      <c r="T37" s="177" t="s">
        <v>2347</v>
      </c>
      <c r="U37" s="177" t="s">
        <v>283</v>
      </c>
    </row>
    <row r="38" spans="1:21" ht="60" x14ac:dyDescent="0.85">
      <c r="A38" s="175">
        <f>'DATA-อาคารสิ่งปลูกสร้าง'!A38</f>
        <v>33</v>
      </c>
      <c r="B38" s="176"/>
      <c r="C38" s="176" t="s">
        <v>1771</v>
      </c>
      <c r="D38" s="177" t="s">
        <v>80</v>
      </c>
      <c r="E38" s="183" t="str">
        <f>'DATA-อาคารสิ่งปลูกสร้าง'!H38</f>
        <v>อาคารสำนักงาน</v>
      </c>
      <c r="F38" s="177" t="str">
        <f>'DATA-อาคารสิ่งปลูกสร้าง'!I38</f>
        <v>1 กรณีงบส่วนราชการ</v>
      </c>
      <c r="G38" s="187" t="s">
        <v>260</v>
      </c>
      <c r="H38" s="188">
        <v>7540241.6699999999</v>
      </c>
      <c r="I38" s="189">
        <v>7540240.6699999999</v>
      </c>
      <c r="J38" s="189">
        <v>1</v>
      </c>
      <c r="K38" s="180" t="s">
        <v>1746</v>
      </c>
      <c r="L38" s="180"/>
      <c r="M38" s="176"/>
      <c r="N38" s="176"/>
      <c r="O38" s="176"/>
      <c r="P38" s="181"/>
      <c r="Q38" s="177"/>
      <c r="R38" s="177" t="s">
        <v>2315</v>
      </c>
      <c r="S38" s="177" t="s">
        <v>287</v>
      </c>
      <c r="T38" s="177" t="s">
        <v>2348</v>
      </c>
      <c r="U38" s="177" t="s">
        <v>288</v>
      </c>
    </row>
    <row r="39" spans="1:21" ht="60" x14ac:dyDescent="0.85">
      <c r="A39" s="175">
        <f>'DATA-อาคารสิ่งปลูกสร้าง'!A39</f>
        <v>34</v>
      </c>
      <c r="B39" s="176"/>
      <c r="C39" s="176" t="s">
        <v>1771</v>
      </c>
      <c r="D39" s="177" t="s">
        <v>80</v>
      </c>
      <c r="E39" s="183" t="str">
        <f>'DATA-อาคารสิ่งปลูกสร้าง'!H39</f>
        <v>อาคารสำนักงาน</v>
      </c>
      <c r="F39" s="177" t="str">
        <f>'DATA-อาคารสิ่งปลูกสร้าง'!I39</f>
        <v>1 กรณีงบส่วนราชการ</v>
      </c>
      <c r="G39" s="187" t="s">
        <v>295</v>
      </c>
      <c r="H39" s="188">
        <v>10000000</v>
      </c>
      <c r="I39" s="189">
        <v>3953551.4</v>
      </c>
      <c r="J39" s="189">
        <v>6046448.5999999996</v>
      </c>
      <c r="K39" s="180" t="s">
        <v>1753</v>
      </c>
      <c r="L39" s="180"/>
      <c r="M39" s="176"/>
      <c r="N39" s="176"/>
      <c r="O39" s="176"/>
      <c r="P39" s="181"/>
      <c r="Q39" s="177"/>
      <c r="R39" s="177" t="s">
        <v>2315</v>
      </c>
      <c r="S39" s="177" t="s">
        <v>292</v>
      </c>
      <c r="T39" s="177" t="s">
        <v>2349</v>
      </c>
      <c r="U39" s="177" t="s">
        <v>293</v>
      </c>
    </row>
    <row r="40" spans="1:21" ht="60" x14ac:dyDescent="0.85">
      <c r="A40" s="175">
        <f>'DATA-อาคารสิ่งปลูกสร้าง'!A40</f>
        <v>35</v>
      </c>
      <c r="B40" s="176"/>
      <c r="C40" s="176" t="s">
        <v>1771</v>
      </c>
      <c r="D40" s="177" t="s">
        <v>80</v>
      </c>
      <c r="E40" s="183" t="str">
        <f>'DATA-อาคารสิ่งปลูกสร้าง'!H40</f>
        <v>อาคารสำนักงาน</v>
      </c>
      <c r="F40" s="177" t="str">
        <f>'DATA-อาคารสิ่งปลูกสร้าง'!I40</f>
        <v>1 กรณีงบส่วนราชการ</v>
      </c>
      <c r="G40" s="187" t="s">
        <v>302</v>
      </c>
      <c r="H40" s="188">
        <v>24755443.809999999</v>
      </c>
      <c r="I40" s="189">
        <v>8940784.2699999996</v>
      </c>
      <c r="J40" s="189">
        <v>15814659.539999999</v>
      </c>
      <c r="K40" s="180" t="s">
        <v>1747</v>
      </c>
      <c r="L40" s="180"/>
      <c r="M40" s="176"/>
      <c r="N40" s="176"/>
      <c r="O40" s="176"/>
      <c r="P40" s="181"/>
      <c r="Q40" s="177"/>
      <c r="R40" s="177" t="s">
        <v>2315</v>
      </c>
      <c r="S40" s="177" t="s">
        <v>299</v>
      </c>
      <c r="T40" s="177" t="s">
        <v>2350</v>
      </c>
      <c r="U40" s="177" t="s">
        <v>300</v>
      </c>
    </row>
    <row r="41" spans="1:21" ht="60" x14ac:dyDescent="0.85">
      <c r="A41" s="175">
        <f>'DATA-อาคารสิ่งปลูกสร้าง'!A41</f>
        <v>36</v>
      </c>
      <c r="B41" s="176"/>
      <c r="C41" s="176" t="s">
        <v>1771</v>
      </c>
      <c r="D41" s="177" t="s">
        <v>80</v>
      </c>
      <c r="E41" s="183" t="str">
        <f>'DATA-อาคารสิ่งปลูกสร้าง'!H41</f>
        <v>อาคารสำนักงาน</v>
      </c>
      <c r="F41" s="177" t="str">
        <f>'DATA-อาคารสิ่งปลูกสร้าง'!I41</f>
        <v>1 กรณีงบส่วนราชการ</v>
      </c>
      <c r="G41" s="187" t="s">
        <v>302</v>
      </c>
      <c r="H41" s="188">
        <v>25210000</v>
      </c>
      <c r="I41" s="189">
        <v>9104953.6899999995</v>
      </c>
      <c r="J41" s="189">
        <v>16105046.310000001</v>
      </c>
      <c r="K41" s="180" t="s">
        <v>1747</v>
      </c>
      <c r="L41" s="180"/>
      <c r="M41" s="176"/>
      <c r="N41" s="176"/>
      <c r="O41" s="176"/>
      <c r="P41" s="181"/>
      <c r="Q41" s="177"/>
      <c r="R41" s="177" t="s">
        <v>2315</v>
      </c>
      <c r="S41" s="177" t="s">
        <v>299</v>
      </c>
      <c r="T41" s="177" t="s">
        <v>2351</v>
      </c>
      <c r="U41" s="177" t="s">
        <v>304</v>
      </c>
    </row>
    <row r="42" spans="1:21" ht="60" x14ac:dyDescent="0.85">
      <c r="A42" s="175">
        <f>'DATA-อาคารสิ่งปลูกสร้าง'!A42</f>
        <v>37</v>
      </c>
      <c r="B42" s="176"/>
      <c r="C42" s="176" t="s">
        <v>1771</v>
      </c>
      <c r="D42" s="177" t="s">
        <v>80</v>
      </c>
      <c r="E42" s="183" t="str">
        <f>'DATA-อาคารสิ่งปลูกสร้าง'!H42</f>
        <v>อาคารสำนักงาน</v>
      </c>
      <c r="F42" s="177" t="str">
        <f>'DATA-อาคารสิ่งปลูกสร้าง'!I42</f>
        <v>1 กรณีงบส่วนราชการ</v>
      </c>
      <c r="G42" s="187" t="s">
        <v>309</v>
      </c>
      <c r="H42" s="188">
        <v>28500000</v>
      </c>
      <c r="I42" s="189">
        <v>9529931.1199999992</v>
      </c>
      <c r="J42" s="189">
        <v>18970068.879999999</v>
      </c>
      <c r="K42" s="180" t="s">
        <v>1747</v>
      </c>
      <c r="L42" s="180"/>
      <c r="M42" s="176"/>
      <c r="N42" s="176"/>
      <c r="O42" s="176"/>
      <c r="P42" s="181"/>
      <c r="Q42" s="177"/>
      <c r="R42" s="177" t="s">
        <v>2315</v>
      </c>
      <c r="S42" s="177" t="s">
        <v>299</v>
      </c>
      <c r="T42" s="177" t="s">
        <v>2352</v>
      </c>
      <c r="U42" s="177" t="s">
        <v>307</v>
      </c>
    </row>
    <row r="43" spans="1:21" ht="60" x14ac:dyDescent="0.85">
      <c r="A43" s="175">
        <f>'DATA-อาคารสิ่งปลูกสร้าง'!A43</f>
        <v>38</v>
      </c>
      <c r="B43" s="176"/>
      <c r="C43" s="176" t="s">
        <v>1771</v>
      </c>
      <c r="D43" s="177" t="s">
        <v>80</v>
      </c>
      <c r="E43" s="183" t="str">
        <f>'DATA-อาคารสิ่งปลูกสร้าง'!H43</f>
        <v>อาคารสำนักงาน</v>
      </c>
      <c r="F43" s="177" t="str">
        <f>'DATA-อาคารสิ่งปลูกสร้าง'!I43</f>
        <v>1 กรณีงบส่วนราชการ</v>
      </c>
      <c r="G43" s="187" t="s">
        <v>260</v>
      </c>
      <c r="H43" s="188">
        <v>49120000</v>
      </c>
      <c r="I43" s="189">
        <v>15600646.189999999</v>
      </c>
      <c r="J43" s="189">
        <v>33519353.809999999</v>
      </c>
      <c r="K43" s="180" t="s">
        <v>1746</v>
      </c>
      <c r="L43" s="180"/>
      <c r="M43" s="176"/>
      <c r="N43" s="176"/>
      <c r="O43" s="176"/>
      <c r="P43" s="181"/>
      <c r="Q43" s="177"/>
      <c r="R43" s="177" t="s">
        <v>2315</v>
      </c>
      <c r="S43" s="177" t="s">
        <v>313</v>
      </c>
      <c r="T43" s="177" t="s">
        <v>2353</v>
      </c>
      <c r="U43" s="177" t="s">
        <v>314</v>
      </c>
    </row>
    <row r="44" spans="1:21" ht="60" x14ac:dyDescent="0.85">
      <c r="A44" s="175">
        <f>'DATA-อาคารสิ่งปลูกสร้าง'!A44</f>
        <v>39</v>
      </c>
      <c r="B44" s="176"/>
      <c r="C44" s="176" t="s">
        <v>1771</v>
      </c>
      <c r="D44" s="177" t="s">
        <v>80</v>
      </c>
      <c r="E44" s="183" t="str">
        <f>'DATA-อาคารสิ่งปลูกสร้าง'!H44</f>
        <v>อาคารสำนักงาน</v>
      </c>
      <c r="F44" s="177" t="str">
        <f>'DATA-อาคารสิ่งปลูกสร้าง'!I44</f>
        <v>1 กรณีงบส่วนราชการ</v>
      </c>
      <c r="G44" s="187" t="s">
        <v>321</v>
      </c>
      <c r="H44" s="188">
        <v>121840000</v>
      </c>
      <c r="I44" s="189">
        <v>34596234.640000001</v>
      </c>
      <c r="J44" s="189">
        <v>87243765.359999999</v>
      </c>
      <c r="K44" s="180" t="s">
        <v>1746</v>
      </c>
      <c r="L44" s="180"/>
      <c r="M44" s="176"/>
      <c r="N44" s="176"/>
      <c r="O44" s="176"/>
      <c r="P44" s="181"/>
      <c r="Q44" s="177"/>
      <c r="R44" s="177" t="s">
        <v>2315</v>
      </c>
      <c r="S44" s="177" t="s">
        <v>318</v>
      </c>
      <c r="T44" s="177" t="s">
        <v>2354</v>
      </c>
      <c r="U44" s="177" t="s">
        <v>319</v>
      </c>
    </row>
    <row r="45" spans="1:21" ht="60" x14ac:dyDescent="0.85">
      <c r="A45" s="175">
        <f>'DATA-อาคารสิ่งปลูกสร้าง'!A45</f>
        <v>40</v>
      </c>
      <c r="B45" s="176"/>
      <c r="C45" s="176" t="s">
        <v>1771</v>
      </c>
      <c r="D45" s="177" t="s">
        <v>80</v>
      </c>
      <c r="E45" s="183" t="str">
        <f>'DATA-อาคารสิ่งปลูกสร้าง'!H45</f>
        <v>อาคารสำนักงาน</v>
      </c>
      <c r="F45" s="177" t="str">
        <f>'DATA-อาคารสิ่งปลูกสร้าง'!I45</f>
        <v>1 กรณีงบส่วนราชการ</v>
      </c>
      <c r="G45" s="187" t="s">
        <v>167</v>
      </c>
      <c r="H45" s="188">
        <v>13100000</v>
      </c>
      <c r="I45" s="189">
        <v>2566311.29</v>
      </c>
      <c r="J45" s="189">
        <v>10533688.710000001</v>
      </c>
      <c r="K45" s="180" t="s">
        <v>1749</v>
      </c>
      <c r="L45" s="180"/>
      <c r="M45" s="176"/>
      <c r="N45" s="176"/>
      <c r="O45" s="176"/>
      <c r="P45" s="181"/>
      <c r="Q45" s="177"/>
      <c r="R45" s="177" t="s">
        <v>2315</v>
      </c>
      <c r="S45" s="177" t="s">
        <v>157</v>
      </c>
      <c r="T45" s="177" t="s">
        <v>2355</v>
      </c>
      <c r="U45" s="177" t="s">
        <v>323</v>
      </c>
    </row>
    <row r="46" spans="1:21" ht="60" x14ac:dyDescent="0.85">
      <c r="A46" s="175">
        <f>'DATA-อาคารสิ่งปลูกสร้าง'!A46</f>
        <v>41</v>
      </c>
      <c r="B46" s="176"/>
      <c r="C46" s="176" t="s">
        <v>1771</v>
      </c>
      <c r="D46" s="177" t="s">
        <v>80</v>
      </c>
      <c r="E46" s="183" t="str">
        <f>'DATA-อาคารสิ่งปลูกสร้าง'!H46</f>
        <v>อาคารสำนักงาน</v>
      </c>
      <c r="F46" s="177" t="str">
        <f>'DATA-อาคารสิ่งปลูกสร้าง'!I46</f>
        <v>1 กรณีงบส่วนราชการ</v>
      </c>
      <c r="G46" s="187" t="s">
        <v>328</v>
      </c>
      <c r="H46" s="188">
        <v>121885180.5</v>
      </c>
      <c r="I46" s="189">
        <v>18065721.100000001</v>
      </c>
      <c r="J46" s="189">
        <v>103819459.40000001</v>
      </c>
      <c r="K46" s="180" t="s">
        <v>1746</v>
      </c>
      <c r="L46" s="180"/>
      <c r="M46" s="176"/>
      <c r="N46" s="176"/>
      <c r="O46" s="176"/>
      <c r="P46" s="181"/>
      <c r="Q46" s="177"/>
      <c r="R46" s="177" t="s">
        <v>2315</v>
      </c>
      <c r="S46" s="177" t="s">
        <v>140</v>
      </c>
      <c r="T46" s="177" t="s">
        <v>2356</v>
      </c>
      <c r="U46" s="177" t="s">
        <v>326</v>
      </c>
    </row>
    <row r="47" spans="1:21" ht="60" x14ac:dyDescent="0.85">
      <c r="A47" s="175">
        <f>'DATA-อาคารสิ่งปลูกสร้าง'!A47</f>
        <v>42</v>
      </c>
      <c r="B47" s="176"/>
      <c r="C47" s="176" t="s">
        <v>1771</v>
      </c>
      <c r="D47" s="177" t="s">
        <v>38</v>
      </c>
      <c r="E47" s="183" t="str">
        <f>'DATA-อาคารสิ่งปลูกสร้าง'!H47</f>
        <v>สิ่งปลูกสร้าง</v>
      </c>
      <c r="F47" s="177" t="str">
        <f>'DATA-อาคารสิ่งปลูกสร้าง'!I47</f>
        <v>1 กรณีงบส่วนราชการ</v>
      </c>
      <c r="G47" s="187" t="s">
        <v>143</v>
      </c>
      <c r="H47" s="188">
        <v>18640801</v>
      </c>
      <c r="I47" s="189">
        <v>18640800</v>
      </c>
      <c r="J47" s="189">
        <v>1</v>
      </c>
      <c r="K47" s="180" t="s">
        <v>1746</v>
      </c>
      <c r="L47" s="180"/>
      <c r="M47" s="176"/>
      <c r="N47" s="176"/>
      <c r="O47" s="176"/>
      <c r="P47" s="181"/>
      <c r="Q47" s="177"/>
      <c r="R47" s="177" t="s">
        <v>2315</v>
      </c>
      <c r="S47" s="177" t="s">
        <v>209</v>
      </c>
      <c r="T47" s="177" t="s">
        <v>2357</v>
      </c>
      <c r="U47" s="177" t="s">
        <v>332</v>
      </c>
    </row>
    <row r="48" spans="1:21" ht="60" x14ac:dyDescent="0.85">
      <c r="A48" s="175">
        <f>'DATA-อาคารสิ่งปลูกสร้าง'!A48</f>
        <v>43</v>
      </c>
      <c r="B48" s="176"/>
      <c r="C48" s="176" t="s">
        <v>1771</v>
      </c>
      <c r="D48" s="177" t="s">
        <v>38</v>
      </c>
      <c r="E48" s="183" t="str">
        <f>'DATA-อาคารสิ่งปลูกสร้าง'!H48</f>
        <v>สิ่งปลูกสร้าง</v>
      </c>
      <c r="F48" s="177" t="str">
        <f>'DATA-อาคารสิ่งปลูกสร้าง'!I48</f>
        <v>1 กรณีงบส่วนราชการ</v>
      </c>
      <c r="G48" s="187" t="s">
        <v>143</v>
      </c>
      <c r="H48" s="188">
        <v>481045</v>
      </c>
      <c r="I48" s="189">
        <v>481044</v>
      </c>
      <c r="J48" s="189">
        <v>1</v>
      </c>
      <c r="K48" s="180" t="s">
        <v>1746</v>
      </c>
      <c r="L48" s="180"/>
      <c r="M48" s="176"/>
      <c r="N48" s="176"/>
      <c r="O48" s="176"/>
      <c r="P48" s="181"/>
      <c r="Q48" s="177"/>
      <c r="R48" s="177" t="s">
        <v>2315</v>
      </c>
      <c r="S48" s="177" t="s">
        <v>140</v>
      </c>
      <c r="T48" s="177" t="s">
        <v>2358</v>
      </c>
      <c r="U48" s="177" t="s">
        <v>335</v>
      </c>
    </row>
    <row r="49" spans="1:21" ht="60" x14ac:dyDescent="0.85">
      <c r="A49" s="175">
        <f>'DATA-อาคารสิ่งปลูกสร้าง'!A49</f>
        <v>44</v>
      </c>
      <c r="B49" s="176"/>
      <c r="C49" s="176" t="s">
        <v>1771</v>
      </c>
      <c r="D49" s="177" t="s">
        <v>38</v>
      </c>
      <c r="E49" s="183" t="str">
        <f>'DATA-อาคารสิ่งปลูกสร้าง'!H49</f>
        <v>สิ่งปลูกสร้าง</v>
      </c>
      <c r="F49" s="177" t="str">
        <f>'DATA-อาคารสิ่งปลูกสร้าง'!I49</f>
        <v>1 กรณีงบส่วนราชการ</v>
      </c>
      <c r="G49" s="187" t="s">
        <v>342</v>
      </c>
      <c r="H49" s="188">
        <v>2793439.14</v>
      </c>
      <c r="I49" s="189">
        <v>1973315.28</v>
      </c>
      <c r="J49" s="189">
        <v>820123.86</v>
      </c>
      <c r="K49" s="180" t="s">
        <v>1754</v>
      </c>
      <c r="L49" s="180"/>
      <c r="M49" s="176"/>
      <c r="N49" s="176"/>
      <c r="O49" s="176"/>
      <c r="P49" s="181"/>
      <c r="Q49" s="177"/>
      <c r="R49" s="177" t="s">
        <v>2315</v>
      </c>
      <c r="S49" s="177" t="s">
        <v>339</v>
      </c>
      <c r="T49" s="177" t="s">
        <v>2359</v>
      </c>
      <c r="U49" s="177" t="s">
        <v>340</v>
      </c>
    </row>
    <row r="50" spans="1:21" ht="60" x14ac:dyDescent="0.85">
      <c r="A50" s="175">
        <f>'DATA-อาคารสิ่งปลูกสร้าง'!A50</f>
        <v>45</v>
      </c>
      <c r="B50" s="176"/>
      <c r="C50" s="176" t="s">
        <v>1771</v>
      </c>
      <c r="D50" s="177" t="s">
        <v>38</v>
      </c>
      <c r="E50" s="183" t="str">
        <f>'DATA-อาคารสิ่งปลูกสร้าง'!H50</f>
        <v>สิ่งปลูกสร้าง</v>
      </c>
      <c r="F50" s="177" t="str">
        <f>'DATA-อาคารสิ่งปลูกสร้าง'!I50</f>
        <v>1 กรณีงบส่วนราชการ</v>
      </c>
      <c r="G50" s="187" t="s">
        <v>342</v>
      </c>
      <c r="H50" s="188">
        <v>1717934.22</v>
      </c>
      <c r="I50" s="189">
        <v>1223168.3500000001</v>
      </c>
      <c r="J50" s="189">
        <v>494765.87</v>
      </c>
      <c r="K50" s="180" t="s">
        <v>1755</v>
      </c>
      <c r="L50" s="180"/>
      <c r="M50" s="176"/>
      <c r="N50" s="176"/>
      <c r="O50" s="176"/>
      <c r="P50" s="181"/>
      <c r="Q50" s="177"/>
      <c r="R50" s="177" t="s">
        <v>2315</v>
      </c>
      <c r="S50" s="177" t="s">
        <v>346</v>
      </c>
      <c r="T50" s="177" t="s">
        <v>2360</v>
      </c>
      <c r="U50" s="177" t="s">
        <v>347</v>
      </c>
    </row>
    <row r="51" spans="1:21" ht="60" x14ac:dyDescent="0.85">
      <c r="A51" s="175">
        <f>'DATA-อาคารสิ่งปลูกสร้าง'!A51</f>
        <v>46</v>
      </c>
      <c r="B51" s="176"/>
      <c r="C51" s="176" t="s">
        <v>1771</v>
      </c>
      <c r="D51" s="177" t="s">
        <v>38</v>
      </c>
      <c r="E51" s="183" t="str">
        <f>'DATA-อาคารสิ่งปลูกสร้าง'!H51</f>
        <v>สิ่งปลูกสร้าง</v>
      </c>
      <c r="F51" s="177" t="str">
        <f>'DATA-อาคารสิ่งปลูกสร้าง'!I51</f>
        <v>1 กรณีงบส่วนราชการ</v>
      </c>
      <c r="G51" s="187" t="s">
        <v>342</v>
      </c>
      <c r="H51" s="188">
        <v>2679955.17</v>
      </c>
      <c r="I51" s="189">
        <v>1837640.8</v>
      </c>
      <c r="J51" s="189">
        <v>842314.37</v>
      </c>
      <c r="K51" s="180" t="s">
        <v>1756</v>
      </c>
      <c r="L51" s="180"/>
      <c r="M51" s="176"/>
      <c r="N51" s="176"/>
      <c r="O51" s="176"/>
      <c r="P51" s="181"/>
      <c r="Q51" s="177"/>
      <c r="R51" s="177" t="s">
        <v>2315</v>
      </c>
      <c r="S51" s="177" t="s">
        <v>352</v>
      </c>
      <c r="T51" s="177" t="s">
        <v>2361</v>
      </c>
      <c r="U51" s="177" t="s">
        <v>353</v>
      </c>
    </row>
    <row r="52" spans="1:21" ht="60" x14ac:dyDescent="0.85">
      <c r="A52" s="175">
        <f>'DATA-อาคารสิ่งปลูกสร้าง'!A52</f>
        <v>47</v>
      </c>
      <c r="B52" s="176"/>
      <c r="C52" s="176" t="s">
        <v>1771</v>
      </c>
      <c r="D52" s="177" t="s">
        <v>38</v>
      </c>
      <c r="E52" s="183" t="str">
        <f>'DATA-อาคารสิ่งปลูกสร้าง'!H52</f>
        <v>สิ่งปลูกสร้าง</v>
      </c>
      <c r="F52" s="177" t="str">
        <f>'DATA-อาคารสิ่งปลูกสร้าง'!I52</f>
        <v>1 กรณีงบส่วนราชการ</v>
      </c>
      <c r="G52" s="187" t="s">
        <v>342</v>
      </c>
      <c r="H52" s="188">
        <v>1860000</v>
      </c>
      <c r="I52" s="189">
        <v>1305770.3</v>
      </c>
      <c r="J52" s="189">
        <v>554229.69999999995</v>
      </c>
      <c r="K52" s="180" t="s">
        <v>1757</v>
      </c>
      <c r="L52" s="180"/>
      <c r="M52" s="176"/>
      <c r="N52" s="176"/>
      <c r="O52" s="176"/>
      <c r="P52" s="181"/>
      <c r="Q52" s="177"/>
      <c r="R52" s="177" t="s">
        <v>2315</v>
      </c>
      <c r="S52" s="177" t="s">
        <v>358</v>
      </c>
      <c r="T52" s="177" t="s">
        <v>2362</v>
      </c>
      <c r="U52" s="177" t="s">
        <v>359</v>
      </c>
    </row>
    <row r="53" spans="1:21" ht="60" x14ac:dyDescent="0.85">
      <c r="A53" s="175">
        <f>'DATA-อาคารสิ่งปลูกสร้าง'!A53</f>
        <v>48</v>
      </c>
      <c r="B53" s="176"/>
      <c r="C53" s="176" t="s">
        <v>1771</v>
      </c>
      <c r="D53" s="177" t="s">
        <v>38</v>
      </c>
      <c r="E53" s="183" t="str">
        <f>'DATA-อาคารสิ่งปลูกสร้าง'!H53</f>
        <v>สิ่งปลูกสร้าง</v>
      </c>
      <c r="F53" s="177" t="str">
        <f>'DATA-อาคารสิ่งปลูกสร้าง'!I53</f>
        <v>1 กรณีงบส่วนราชการ</v>
      </c>
      <c r="G53" s="187" t="s">
        <v>365</v>
      </c>
      <c r="H53" s="188">
        <v>885000</v>
      </c>
      <c r="I53" s="189">
        <v>380088.88</v>
      </c>
      <c r="J53" s="189">
        <v>504911.12</v>
      </c>
      <c r="K53" s="180" t="s">
        <v>1749</v>
      </c>
      <c r="L53" s="180"/>
      <c r="M53" s="176"/>
      <c r="N53" s="176"/>
      <c r="O53" s="176"/>
      <c r="P53" s="181"/>
      <c r="Q53" s="177"/>
      <c r="R53" s="177" t="s">
        <v>2315</v>
      </c>
      <c r="S53" s="177" t="s">
        <v>157</v>
      </c>
      <c r="T53" s="177" t="s">
        <v>2363</v>
      </c>
      <c r="U53" s="177" t="s">
        <v>363</v>
      </c>
    </row>
    <row r="54" spans="1:21" ht="60" x14ac:dyDescent="0.85">
      <c r="A54" s="175">
        <f>'DATA-อาคารสิ่งปลูกสร้าง'!A54</f>
        <v>49</v>
      </c>
      <c r="B54" s="176"/>
      <c r="C54" s="176" t="s">
        <v>1771</v>
      </c>
      <c r="D54" s="177" t="s">
        <v>38</v>
      </c>
      <c r="E54" s="183" t="str">
        <f>'DATA-อาคารสิ่งปลูกสร้าง'!H54</f>
        <v>สิ่งปลูกสร้าง</v>
      </c>
      <c r="F54" s="177" t="str">
        <f>'DATA-อาคารสิ่งปลูกสร้าง'!I54</f>
        <v>1 กรณีงบส่วนราชการ</v>
      </c>
      <c r="G54" s="187" t="s">
        <v>365</v>
      </c>
      <c r="H54" s="188">
        <v>473100</v>
      </c>
      <c r="I54" s="189">
        <v>203186.27</v>
      </c>
      <c r="J54" s="189">
        <v>269913.73</v>
      </c>
      <c r="K54" s="180" t="s">
        <v>1749</v>
      </c>
      <c r="L54" s="180"/>
      <c r="M54" s="176"/>
      <c r="N54" s="176"/>
      <c r="O54" s="176"/>
      <c r="P54" s="181"/>
      <c r="Q54" s="177"/>
      <c r="R54" s="177" t="s">
        <v>2315</v>
      </c>
      <c r="S54" s="177" t="s">
        <v>157</v>
      </c>
      <c r="T54" s="177" t="s">
        <v>2364</v>
      </c>
      <c r="U54" s="177" t="s">
        <v>367</v>
      </c>
    </row>
    <row r="55" spans="1:21" ht="60" x14ac:dyDescent="0.85">
      <c r="A55" s="175">
        <f>'DATA-อาคารสิ่งปลูกสร้าง'!A55</f>
        <v>50</v>
      </c>
      <c r="B55" s="176"/>
      <c r="C55" s="176" t="s">
        <v>1771</v>
      </c>
      <c r="D55" s="177" t="s">
        <v>38</v>
      </c>
      <c r="E55" s="183" t="str">
        <f>'DATA-อาคารสิ่งปลูกสร้าง'!H55</f>
        <v>สิ่งปลูกสร้าง</v>
      </c>
      <c r="F55" s="177" t="str">
        <f>'DATA-อาคารสิ่งปลูกสร้าง'!I55</f>
        <v>1 กรณีงบส่วนราชการ</v>
      </c>
      <c r="G55" s="187" t="s">
        <v>160</v>
      </c>
      <c r="H55" s="188">
        <v>1498000</v>
      </c>
      <c r="I55" s="189">
        <v>525818.15</v>
      </c>
      <c r="J55" s="189">
        <v>972181.85</v>
      </c>
      <c r="K55" s="180" t="s">
        <v>1746</v>
      </c>
      <c r="L55" s="180"/>
      <c r="M55" s="176"/>
      <c r="N55" s="176"/>
      <c r="O55" s="176"/>
      <c r="P55" s="181"/>
      <c r="Q55" s="177"/>
      <c r="R55" s="177" t="s">
        <v>2315</v>
      </c>
      <c r="S55" s="177" t="s">
        <v>209</v>
      </c>
      <c r="T55" s="177" t="s">
        <v>2365</v>
      </c>
      <c r="U55" s="177" t="s">
        <v>370</v>
      </c>
    </row>
    <row r="56" spans="1:21" ht="60" x14ac:dyDescent="0.85">
      <c r="A56" s="175">
        <f>'DATA-อาคารสิ่งปลูกสร้าง'!A56</f>
        <v>51</v>
      </c>
      <c r="B56" s="176"/>
      <c r="C56" s="176" t="s">
        <v>1771</v>
      </c>
      <c r="D56" s="177" t="s">
        <v>38</v>
      </c>
      <c r="E56" s="183" t="str">
        <f>'DATA-อาคารสิ่งปลูกสร้าง'!H56</f>
        <v>สิ่งปลูกสร้าง</v>
      </c>
      <c r="F56" s="177" t="str">
        <f>'DATA-อาคารสิ่งปลูกสร้าง'!I56</f>
        <v>1 กรณีงบส่วนราชการ</v>
      </c>
      <c r="G56" s="187" t="s">
        <v>174</v>
      </c>
      <c r="H56" s="188">
        <v>4203950</v>
      </c>
      <c r="I56" s="189">
        <v>1078975.18</v>
      </c>
      <c r="J56" s="189">
        <v>3124974.82</v>
      </c>
      <c r="K56" s="180" t="s">
        <v>1746</v>
      </c>
      <c r="L56" s="180"/>
      <c r="M56" s="176"/>
      <c r="N56" s="176"/>
      <c r="O56" s="176"/>
      <c r="P56" s="181"/>
      <c r="Q56" s="177"/>
      <c r="R56" s="177" t="s">
        <v>2315</v>
      </c>
      <c r="S56" s="177" t="s">
        <v>209</v>
      </c>
      <c r="T56" s="177" t="s">
        <v>2366</v>
      </c>
      <c r="U56" s="177" t="s">
        <v>374</v>
      </c>
    </row>
    <row r="57" spans="1:21" ht="60" x14ac:dyDescent="0.85">
      <c r="A57" s="175">
        <f>'DATA-อาคารสิ่งปลูกสร้าง'!A57</f>
        <v>52</v>
      </c>
      <c r="B57" s="182"/>
      <c r="C57" s="176" t="s">
        <v>1771</v>
      </c>
      <c r="D57" s="177" t="s">
        <v>80</v>
      </c>
      <c r="E57" s="183" t="str">
        <f>'DATA-อาคารสิ่งปลูกสร้าง'!H57</f>
        <v>อาคารสำนักงาน</v>
      </c>
      <c r="F57" s="177" t="str">
        <f>'DATA-อาคารสิ่งปลูกสร้าง'!I57</f>
        <v>1 กรณีงบส่วนราชการ</v>
      </c>
      <c r="G57" s="187" t="s">
        <v>260</v>
      </c>
      <c r="H57" s="188">
        <v>1767093.75</v>
      </c>
      <c r="I57" s="189">
        <v>1767092.75</v>
      </c>
      <c r="J57" s="189">
        <v>1</v>
      </c>
      <c r="K57" s="180" t="s">
        <v>1746</v>
      </c>
      <c r="L57" s="180"/>
      <c r="M57" s="176"/>
      <c r="N57" s="176"/>
      <c r="O57" s="176"/>
      <c r="P57" s="181"/>
      <c r="Q57" s="177"/>
      <c r="R57" s="177" t="s">
        <v>2367</v>
      </c>
      <c r="S57" s="177" t="s">
        <v>194</v>
      </c>
      <c r="T57" s="177" t="s">
        <v>2368</v>
      </c>
      <c r="U57" s="177" t="s">
        <v>379</v>
      </c>
    </row>
    <row r="58" spans="1:21" ht="60" x14ac:dyDescent="0.85">
      <c r="A58" s="175">
        <f>'DATA-อาคารสิ่งปลูกสร้าง'!A58</f>
        <v>53</v>
      </c>
      <c r="B58" s="182"/>
      <c r="C58" s="176" t="s">
        <v>1771</v>
      </c>
      <c r="D58" s="177" t="s">
        <v>80</v>
      </c>
      <c r="E58" s="183" t="str">
        <f>'DATA-อาคารสิ่งปลูกสร้าง'!H58</f>
        <v>อาคารสำนักงาน</v>
      </c>
      <c r="F58" s="177" t="str">
        <f>'DATA-อาคารสิ่งปลูกสร้าง'!I58</f>
        <v>1 กรณีงบส่วนราชการ</v>
      </c>
      <c r="G58" s="187" t="s">
        <v>309</v>
      </c>
      <c r="H58" s="188">
        <v>150900000</v>
      </c>
      <c r="I58" s="189">
        <v>51791773.579999998</v>
      </c>
      <c r="J58" s="189">
        <v>99108226.420000002</v>
      </c>
      <c r="K58" s="180" t="s">
        <v>1746</v>
      </c>
      <c r="L58" s="180"/>
      <c r="M58" s="176"/>
      <c r="N58" s="176"/>
      <c r="O58" s="176"/>
      <c r="P58" s="181"/>
      <c r="Q58" s="177"/>
      <c r="R58" s="177" t="s">
        <v>2369</v>
      </c>
      <c r="S58" s="177" t="s">
        <v>257</v>
      </c>
      <c r="T58" s="177" t="s">
        <v>2370</v>
      </c>
      <c r="U58" s="177" t="s">
        <v>383</v>
      </c>
    </row>
    <row r="59" spans="1:21" ht="60" x14ac:dyDescent="0.85">
      <c r="A59" s="175">
        <f>'DATA-อาคารสิ่งปลูกสร้าง'!A59</f>
        <v>54</v>
      </c>
      <c r="B59" s="182"/>
      <c r="C59" s="176" t="s">
        <v>1771</v>
      </c>
      <c r="D59" s="177" t="s">
        <v>80</v>
      </c>
      <c r="E59" s="183" t="str">
        <f>'DATA-อาคารสิ่งปลูกสร้าง'!H59</f>
        <v>อาคารสำนักงาน</v>
      </c>
      <c r="F59" s="177" t="str">
        <f>'DATA-อาคารสิ่งปลูกสร้าง'!I59</f>
        <v>1 กรณีงบส่วนราชการ</v>
      </c>
      <c r="G59" s="187" t="s">
        <v>260</v>
      </c>
      <c r="H59" s="188">
        <v>446868811.60000002</v>
      </c>
      <c r="I59" s="189">
        <v>134826308.91</v>
      </c>
      <c r="J59" s="189">
        <v>312042502.69</v>
      </c>
      <c r="K59" s="180" t="s">
        <v>1746</v>
      </c>
      <c r="L59" s="180"/>
      <c r="M59" s="176"/>
      <c r="N59" s="176"/>
      <c r="O59" s="176"/>
      <c r="P59" s="181"/>
      <c r="Q59" s="177"/>
      <c r="R59" s="177" t="s">
        <v>2369</v>
      </c>
      <c r="S59" s="177" t="s">
        <v>257</v>
      </c>
      <c r="T59" s="177" t="s">
        <v>2371</v>
      </c>
      <c r="U59" s="177" t="s">
        <v>386</v>
      </c>
    </row>
    <row r="60" spans="1:21" ht="60" x14ac:dyDescent="0.85">
      <c r="A60" s="175">
        <f>'DATA-อาคารสิ่งปลูกสร้าง'!A60</f>
        <v>55</v>
      </c>
      <c r="B60" s="182"/>
      <c r="C60" s="176" t="s">
        <v>1771</v>
      </c>
      <c r="D60" s="177" t="s">
        <v>80</v>
      </c>
      <c r="E60" s="183" t="str">
        <f>'DATA-อาคารสิ่งปลูกสร้าง'!H60</f>
        <v>อาคารสำนักงาน</v>
      </c>
      <c r="F60" s="177" t="str">
        <f>'DATA-อาคารสิ่งปลูกสร้าง'!I60</f>
        <v>1 กรณีงบส่วนราชการ</v>
      </c>
      <c r="G60" s="187" t="s">
        <v>260</v>
      </c>
      <c r="H60" s="188">
        <v>366361.67</v>
      </c>
      <c r="I60" s="189">
        <v>366360.67</v>
      </c>
      <c r="J60" s="189">
        <v>1</v>
      </c>
      <c r="K60" s="180" t="s">
        <v>1746</v>
      </c>
      <c r="L60" s="180"/>
      <c r="M60" s="176"/>
      <c r="N60" s="176"/>
      <c r="O60" s="176"/>
      <c r="P60" s="181"/>
      <c r="Q60" s="177"/>
      <c r="R60" s="177" t="s">
        <v>2372</v>
      </c>
      <c r="S60" s="177" t="s">
        <v>313</v>
      </c>
      <c r="T60" s="177" t="s">
        <v>2373</v>
      </c>
      <c r="U60" s="177" t="s">
        <v>390</v>
      </c>
    </row>
    <row r="61" spans="1:21" ht="60" x14ac:dyDescent="0.85">
      <c r="A61" s="175">
        <f>'DATA-อาคารสิ่งปลูกสร้าง'!A61</f>
        <v>56</v>
      </c>
      <c r="B61" s="182"/>
      <c r="C61" s="176" t="s">
        <v>1771</v>
      </c>
      <c r="D61" s="177" t="s">
        <v>80</v>
      </c>
      <c r="E61" s="183" t="str">
        <f>'DATA-อาคารสิ่งปลูกสร้าง'!H61</f>
        <v>อาคารสำนักงาน</v>
      </c>
      <c r="F61" s="177" t="str">
        <f>'DATA-อาคารสิ่งปลูกสร้าง'!I61</f>
        <v>1 กรณีงบส่วนราชการ</v>
      </c>
      <c r="G61" s="187" t="s">
        <v>260</v>
      </c>
      <c r="H61" s="188">
        <v>26743000</v>
      </c>
      <c r="I61" s="189">
        <v>8493649.6999999993</v>
      </c>
      <c r="J61" s="189">
        <v>18249350.300000001</v>
      </c>
      <c r="K61" s="180" t="s">
        <v>1746</v>
      </c>
      <c r="L61" s="180"/>
      <c r="M61" s="176"/>
      <c r="N61" s="176"/>
      <c r="O61" s="176"/>
      <c r="P61" s="181"/>
      <c r="Q61" s="177"/>
      <c r="R61" s="177" t="s">
        <v>2372</v>
      </c>
      <c r="S61" s="177" t="s">
        <v>313</v>
      </c>
      <c r="T61" s="177" t="s">
        <v>2374</v>
      </c>
      <c r="U61" s="177" t="s">
        <v>393</v>
      </c>
    </row>
    <row r="62" spans="1:21" ht="60" x14ac:dyDescent="0.85">
      <c r="A62" s="175">
        <f>'DATA-อาคารสิ่งปลูกสร้าง'!A62</f>
        <v>57</v>
      </c>
      <c r="B62" s="182"/>
      <c r="C62" s="176" t="s">
        <v>1771</v>
      </c>
      <c r="D62" s="177" t="s">
        <v>80</v>
      </c>
      <c r="E62" s="183" t="str">
        <f>'DATA-อาคารสิ่งปลูกสร้าง'!H62</f>
        <v>อาคารสำนักงาน</v>
      </c>
      <c r="F62" s="177" t="str">
        <f>'DATA-อาคารสิ่งปลูกสร้าง'!I62</f>
        <v>1 กรณีงบส่วนราชการ</v>
      </c>
      <c r="G62" s="187" t="s">
        <v>260</v>
      </c>
      <c r="H62" s="188">
        <v>876079.17</v>
      </c>
      <c r="I62" s="189">
        <v>876078.17</v>
      </c>
      <c r="J62" s="189">
        <v>1</v>
      </c>
      <c r="K62" s="180" t="s">
        <v>1746</v>
      </c>
      <c r="L62" s="180"/>
      <c r="M62" s="176"/>
      <c r="N62" s="176"/>
      <c r="O62" s="176"/>
      <c r="P62" s="181"/>
      <c r="Q62" s="177"/>
      <c r="R62" s="177" t="s">
        <v>2375</v>
      </c>
      <c r="S62" s="177" t="s">
        <v>287</v>
      </c>
      <c r="T62" s="177" t="s">
        <v>2376</v>
      </c>
      <c r="U62" s="177" t="s">
        <v>397</v>
      </c>
    </row>
    <row r="63" spans="1:21" ht="60" x14ac:dyDescent="0.85">
      <c r="A63" s="175">
        <f>'DATA-อาคารสิ่งปลูกสร้าง'!A63</f>
        <v>58</v>
      </c>
      <c r="B63" s="182"/>
      <c r="C63" s="176" t="s">
        <v>1771</v>
      </c>
      <c r="D63" s="177" t="s">
        <v>80</v>
      </c>
      <c r="E63" s="183" t="str">
        <f>'DATA-อาคารสิ่งปลูกสร้าง'!H63</f>
        <v>อาคารสำนักงาน</v>
      </c>
      <c r="F63" s="177" t="str">
        <f>'DATA-อาคารสิ่งปลูกสร้าง'!I63</f>
        <v>1 กรณีงบส่วนราชการ</v>
      </c>
      <c r="G63" s="187" t="s">
        <v>342</v>
      </c>
      <c r="H63" s="188">
        <v>97000000</v>
      </c>
      <c r="I63" s="189">
        <v>41517328.25</v>
      </c>
      <c r="J63" s="189">
        <v>55482671.75</v>
      </c>
      <c r="K63" s="180" t="s">
        <v>1746</v>
      </c>
      <c r="L63" s="180"/>
      <c r="M63" s="176"/>
      <c r="N63" s="176"/>
      <c r="O63" s="176"/>
      <c r="P63" s="181"/>
      <c r="Q63" s="177"/>
      <c r="R63" s="177" t="s">
        <v>2375</v>
      </c>
      <c r="S63" s="177" t="s">
        <v>287</v>
      </c>
      <c r="T63" s="177" t="s">
        <v>2377</v>
      </c>
      <c r="U63" s="177" t="s">
        <v>400</v>
      </c>
    </row>
    <row r="64" spans="1:21" ht="60" x14ac:dyDescent="0.85">
      <c r="A64" s="175">
        <f>'DATA-อาคารสิ่งปลูกสร้าง'!A64</f>
        <v>59</v>
      </c>
      <c r="B64" s="182"/>
      <c r="C64" s="176" t="s">
        <v>1771</v>
      </c>
      <c r="D64" s="177" t="s">
        <v>80</v>
      </c>
      <c r="E64" s="183" t="str">
        <f>'DATA-อาคารสิ่งปลูกสร้าง'!H64</f>
        <v>อาคารเพื่อประโยชน์อื่น</v>
      </c>
      <c r="F64" s="177" t="str">
        <f>'DATA-อาคารสิ่งปลูกสร้าง'!I64</f>
        <v>1 กรณีงบส่วนราชการ</v>
      </c>
      <c r="G64" s="187" t="s">
        <v>406</v>
      </c>
      <c r="H64" s="188">
        <v>391775.86</v>
      </c>
      <c r="I64" s="189">
        <v>391774.86</v>
      </c>
      <c r="J64" s="189">
        <v>1</v>
      </c>
      <c r="K64" s="180" t="s">
        <v>1746</v>
      </c>
      <c r="L64" s="180"/>
      <c r="M64" s="176"/>
      <c r="N64" s="176"/>
      <c r="O64" s="176"/>
      <c r="P64" s="181"/>
      <c r="Q64" s="177"/>
      <c r="R64" s="177" t="s">
        <v>2378</v>
      </c>
      <c r="S64" s="177" t="s">
        <v>189</v>
      </c>
      <c r="T64" s="177" t="s">
        <v>2379</v>
      </c>
      <c r="U64" s="177" t="s">
        <v>404</v>
      </c>
    </row>
    <row r="65" spans="1:21" ht="60" x14ac:dyDescent="0.85">
      <c r="A65" s="175">
        <f>'DATA-อาคารสิ่งปลูกสร้าง'!A65</f>
        <v>60</v>
      </c>
      <c r="B65" s="182"/>
      <c r="C65" s="176" t="s">
        <v>1771</v>
      </c>
      <c r="D65" s="177" t="s">
        <v>80</v>
      </c>
      <c r="E65" s="183" t="str">
        <f>'DATA-อาคารสิ่งปลูกสร้าง'!H65</f>
        <v>อาคารเพื่อประโยชน์อื่น</v>
      </c>
      <c r="F65" s="177" t="str">
        <f>'DATA-อาคารสิ่งปลูกสร้าง'!I65</f>
        <v>1 กรณีงบส่วนราชการ</v>
      </c>
      <c r="G65" s="187" t="s">
        <v>174</v>
      </c>
      <c r="H65" s="188">
        <v>896660</v>
      </c>
      <c r="I65" s="189">
        <v>397150.29</v>
      </c>
      <c r="J65" s="189">
        <v>499509.71</v>
      </c>
      <c r="K65" s="180" t="s">
        <v>1748</v>
      </c>
      <c r="L65" s="180"/>
      <c r="M65" s="176"/>
      <c r="N65" s="176"/>
      <c r="O65" s="176"/>
      <c r="P65" s="181"/>
      <c r="Q65" s="177"/>
      <c r="R65" s="177" t="s">
        <v>2378</v>
      </c>
      <c r="S65" s="177" t="s">
        <v>189</v>
      </c>
      <c r="T65" s="177" t="s">
        <v>2380</v>
      </c>
      <c r="U65" s="177" t="s">
        <v>409</v>
      </c>
    </row>
    <row r="66" spans="1:21" ht="60" x14ac:dyDescent="0.85">
      <c r="A66" s="175">
        <f>'DATA-อาคารสิ่งปลูกสร้าง'!A66</f>
        <v>61</v>
      </c>
      <c r="B66" s="182"/>
      <c r="C66" s="176" t="s">
        <v>1771</v>
      </c>
      <c r="D66" s="177" t="s">
        <v>80</v>
      </c>
      <c r="E66" s="183" t="str">
        <f>'DATA-อาคารสิ่งปลูกสร้าง'!H66</f>
        <v>อาคารสำนักงาน</v>
      </c>
      <c r="F66" s="177" t="str">
        <f>'DATA-อาคารสิ่งปลูกสร้าง'!I66</f>
        <v>1 กรณีงบส่วนราชการ</v>
      </c>
      <c r="G66" s="187" t="s">
        <v>260</v>
      </c>
      <c r="H66" s="188">
        <v>3678630.35</v>
      </c>
      <c r="I66" s="189">
        <v>3678629.35</v>
      </c>
      <c r="J66" s="189">
        <v>1</v>
      </c>
      <c r="K66" s="180" t="s">
        <v>1746</v>
      </c>
      <c r="L66" s="180"/>
      <c r="M66" s="176"/>
      <c r="N66" s="176"/>
      <c r="O66" s="176"/>
      <c r="P66" s="181"/>
      <c r="Q66" s="177"/>
      <c r="R66" s="177" t="s">
        <v>2378</v>
      </c>
      <c r="S66" s="177" t="s">
        <v>189</v>
      </c>
      <c r="T66" s="177" t="s">
        <v>2381</v>
      </c>
      <c r="U66" s="177" t="s">
        <v>412</v>
      </c>
    </row>
    <row r="67" spans="1:21" ht="60" x14ac:dyDescent="0.85">
      <c r="A67" s="175">
        <f>'DATA-อาคารสิ่งปลูกสร้าง'!A67</f>
        <v>62</v>
      </c>
      <c r="B67" s="182"/>
      <c r="C67" s="176" t="s">
        <v>1771</v>
      </c>
      <c r="D67" s="177" t="s">
        <v>80</v>
      </c>
      <c r="E67" s="183" t="str">
        <f>'DATA-อาคารสิ่งปลูกสร้าง'!H67</f>
        <v>อาคารสำนักงาน</v>
      </c>
      <c r="F67" s="177" t="str">
        <f>'DATA-อาคารสิ่งปลูกสร้าง'!I67</f>
        <v>1 กรณีงบส่วนราชการ</v>
      </c>
      <c r="G67" s="187" t="s">
        <v>260</v>
      </c>
      <c r="H67" s="188">
        <v>3698125</v>
      </c>
      <c r="I67" s="189">
        <v>3698124</v>
      </c>
      <c r="J67" s="189">
        <v>1</v>
      </c>
      <c r="K67" s="180" t="s">
        <v>1746</v>
      </c>
      <c r="L67" s="180"/>
      <c r="M67" s="176"/>
      <c r="N67" s="176"/>
      <c r="O67" s="176"/>
      <c r="P67" s="181"/>
      <c r="Q67" s="177"/>
      <c r="R67" s="177" t="s">
        <v>2382</v>
      </c>
      <c r="S67" s="177" t="s">
        <v>416</v>
      </c>
      <c r="T67" s="177" t="s">
        <v>2383</v>
      </c>
      <c r="U67" s="177" t="s">
        <v>418</v>
      </c>
    </row>
    <row r="68" spans="1:21" ht="60" x14ac:dyDescent="0.85">
      <c r="A68" s="175">
        <f>'DATA-อาคารสิ่งปลูกสร้าง'!A68</f>
        <v>63</v>
      </c>
      <c r="B68" s="182"/>
      <c r="C68" s="176" t="s">
        <v>1771</v>
      </c>
      <c r="D68" s="177" t="s">
        <v>80</v>
      </c>
      <c r="E68" s="183" t="str">
        <f>'DATA-อาคารสิ่งปลูกสร้าง'!H68</f>
        <v>อาคารสำนักงาน</v>
      </c>
      <c r="F68" s="177" t="str">
        <f>'DATA-อาคารสิ่งปลูกสร้าง'!I68</f>
        <v>1 กรณีงบส่วนราชการ</v>
      </c>
      <c r="G68" s="187" t="s">
        <v>309</v>
      </c>
      <c r="H68" s="188">
        <v>290459808</v>
      </c>
      <c r="I68" s="189">
        <v>101859877.47</v>
      </c>
      <c r="J68" s="189">
        <v>188599930.53</v>
      </c>
      <c r="K68" s="180" t="s">
        <v>1746</v>
      </c>
      <c r="L68" s="180"/>
      <c r="M68" s="176"/>
      <c r="N68" s="176"/>
      <c r="O68" s="176"/>
      <c r="P68" s="181"/>
      <c r="Q68" s="177"/>
      <c r="R68" s="177" t="s">
        <v>2382</v>
      </c>
      <c r="S68" s="177" t="s">
        <v>416</v>
      </c>
      <c r="T68" s="177" t="s">
        <v>2384</v>
      </c>
      <c r="U68" s="177" t="s">
        <v>421</v>
      </c>
    </row>
    <row r="69" spans="1:21" ht="60" x14ac:dyDescent="0.85">
      <c r="A69" s="175">
        <f>'DATA-อาคารสิ่งปลูกสร้าง'!A69</f>
        <v>64</v>
      </c>
      <c r="B69" s="182"/>
      <c r="C69" s="176" t="s">
        <v>1771</v>
      </c>
      <c r="D69" s="177" t="s">
        <v>80</v>
      </c>
      <c r="E69" s="183" t="str">
        <f>'DATA-อาคารสิ่งปลูกสร้าง'!H69</f>
        <v>อาคารสำนักงาน</v>
      </c>
      <c r="F69" s="177" t="str">
        <f>'DATA-อาคารสิ่งปลูกสร้าง'!I69</f>
        <v>1 กรณีงบส่วนราชการ</v>
      </c>
      <c r="G69" s="187" t="s">
        <v>260</v>
      </c>
      <c r="H69" s="188">
        <v>1901041.67</v>
      </c>
      <c r="I69" s="189">
        <v>1901040.67</v>
      </c>
      <c r="J69" s="189">
        <v>1</v>
      </c>
      <c r="K69" s="180" t="s">
        <v>1746</v>
      </c>
      <c r="L69" s="180"/>
      <c r="M69" s="176"/>
      <c r="N69" s="176"/>
      <c r="O69" s="176"/>
      <c r="P69" s="181"/>
      <c r="Q69" s="177"/>
      <c r="R69" s="177" t="s">
        <v>2385</v>
      </c>
      <c r="S69" s="177" t="s">
        <v>204</v>
      </c>
      <c r="T69" s="177" t="s">
        <v>2386</v>
      </c>
      <c r="U69" s="177" t="s">
        <v>425</v>
      </c>
    </row>
    <row r="70" spans="1:21" ht="60" x14ac:dyDescent="0.85">
      <c r="A70" s="175">
        <f>'DATA-อาคารสิ่งปลูกสร้าง'!A70</f>
        <v>65</v>
      </c>
      <c r="B70" s="182"/>
      <c r="C70" s="176" t="s">
        <v>1771</v>
      </c>
      <c r="D70" s="177" t="s">
        <v>80</v>
      </c>
      <c r="E70" s="183" t="str">
        <f>'DATA-อาคารสิ่งปลูกสร้าง'!H70</f>
        <v>อาคารสำนักงาน</v>
      </c>
      <c r="F70" s="177" t="str">
        <f>'DATA-อาคารสิ่งปลูกสร้าง'!I70</f>
        <v>1 กรณีงบส่วนราชการ</v>
      </c>
      <c r="G70" s="187" t="s">
        <v>260</v>
      </c>
      <c r="H70" s="188">
        <v>5533229.1699999999</v>
      </c>
      <c r="I70" s="189">
        <v>5533228.1699999999</v>
      </c>
      <c r="J70" s="189">
        <v>1</v>
      </c>
      <c r="K70" s="180" t="s">
        <v>1746</v>
      </c>
      <c r="L70" s="180"/>
      <c r="M70" s="176"/>
      <c r="N70" s="176"/>
      <c r="O70" s="176"/>
      <c r="P70" s="181"/>
      <c r="Q70" s="177"/>
      <c r="R70" s="177" t="s">
        <v>2387</v>
      </c>
      <c r="S70" s="177" t="s">
        <v>429</v>
      </c>
      <c r="T70" s="177" t="s">
        <v>2388</v>
      </c>
      <c r="U70" s="177" t="s">
        <v>431</v>
      </c>
    </row>
    <row r="71" spans="1:21" ht="60" x14ac:dyDescent="0.85">
      <c r="A71" s="175">
        <f>'DATA-อาคารสิ่งปลูกสร้าง'!A71</f>
        <v>66</v>
      </c>
      <c r="B71" s="182"/>
      <c r="C71" s="176" t="s">
        <v>1771</v>
      </c>
      <c r="D71" s="177" t="s">
        <v>80</v>
      </c>
      <c r="E71" s="183" t="str">
        <f>'DATA-อาคารสิ่งปลูกสร้าง'!H71</f>
        <v>อาคารเพื่อประโยชน์อื่น</v>
      </c>
      <c r="F71" s="177" t="str">
        <f>'DATA-อาคารสิ่งปลูกสร้าง'!I71</f>
        <v>1 กรณีงบส่วนราชการ</v>
      </c>
      <c r="G71" s="187" t="s">
        <v>167</v>
      </c>
      <c r="H71" s="188">
        <v>165000</v>
      </c>
      <c r="I71" s="189">
        <v>77720.789999999994</v>
      </c>
      <c r="J71" s="189">
        <v>87279.21</v>
      </c>
      <c r="K71" s="180" t="s">
        <v>1746</v>
      </c>
      <c r="L71" s="180"/>
      <c r="M71" s="176"/>
      <c r="N71" s="176"/>
      <c r="O71" s="176"/>
      <c r="P71" s="181"/>
      <c r="Q71" s="177"/>
      <c r="R71" s="177" t="s">
        <v>2389</v>
      </c>
      <c r="S71" s="177" t="s">
        <v>437</v>
      </c>
      <c r="T71" s="177" t="s">
        <v>2390</v>
      </c>
      <c r="U71" s="177" t="s">
        <v>438</v>
      </c>
    </row>
    <row r="72" spans="1:21" ht="60" x14ac:dyDescent="0.85">
      <c r="A72" s="175">
        <f>'DATA-อาคารสิ่งปลูกสร้าง'!A72</f>
        <v>67</v>
      </c>
      <c r="B72" s="182"/>
      <c r="C72" s="176" t="s">
        <v>1771</v>
      </c>
      <c r="D72" s="177" t="s">
        <v>80</v>
      </c>
      <c r="E72" s="183" t="str">
        <f>'DATA-อาคารสิ่งปลูกสร้าง'!H72</f>
        <v>อาคารเพื่อประโยชน์อื่น</v>
      </c>
      <c r="F72" s="177" t="str">
        <f>'DATA-อาคารสิ่งปลูกสร้าง'!I72</f>
        <v>1 กรณีงบส่วนราชการ</v>
      </c>
      <c r="G72" s="187" t="s">
        <v>406</v>
      </c>
      <c r="H72" s="188">
        <v>23369540.550000001</v>
      </c>
      <c r="I72" s="189">
        <v>23369539.550000001</v>
      </c>
      <c r="J72" s="189">
        <v>1</v>
      </c>
      <c r="K72" s="180" t="s">
        <v>1746</v>
      </c>
      <c r="L72" s="180"/>
      <c r="M72" s="176"/>
      <c r="N72" s="176"/>
      <c r="O72" s="176"/>
      <c r="P72" s="181"/>
      <c r="Q72" s="177"/>
      <c r="R72" s="177" t="s">
        <v>2391</v>
      </c>
      <c r="S72" s="177" t="s">
        <v>442</v>
      </c>
      <c r="T72" s="177" t="s">
        <v>2392</v>
      </c>
      <c r="U72" s="177" t="s">
        <v>444</v>
      </c>
    </row>
    <row r="73" spans="1:21" ht="60" x14ac:dyDescent="0.85">
      <c r="A73" s="175">
        <f>'DATA-อาคารสิ่งปลูกสร้าง'!A73</f>
        <v>68</v>
      </c>
      <c r="B73" s="182"/>
      <c r="C73" s="176" t="s">
        <v>1771</v>
      </c>
      <c r="D73" s="177" t="s">
        <v>80</v>
      </c>
      <c r="E73" s="183" t="str">
        <f>'DATA-อาคารสิ่งปลูกสร้าง'!H73</f>
        <v>อาคารสำนักงาน</v>
      </c>
      <c r="F73" s="177" t="str">
        <f>'DATA-อาคารสิ่งปลูกสร้าง'!I73</f>
        <v>1 กรณีงบส่วนราชการ</v>
      </c>
      <c r="G73" s="187" t="s">
        <v>260</v>
      </c>
      <c r="H73" s="188">
        <v>970000</v>
      </c>
      <c r="I73" s="189">
        <v>969999</v>
      </c>
      <c r="J73" s="189">
        <v>1</v>
      </c>
      <c r="K73" s="180" t="s">
        <v>1746</v>
      </c>
      <c r="L73" s="180"/>
      <c r="M73" s="176"/>
      <c r="N73" s="176"/>
      <c r="O73" s="176"/>
      <c r="P73" s="181"/>
      <c r="Q73" s="177"/>
      <c r="R73" s="177" t="s">
        <v>2393</v>
      </c>
      <c r="S73" s="177" t="s">
        <v>449</v>
      </c>
      <c r="T73" s="177" t="s">
        <v>2394</v>
      </c>
      <c r="U73" s="177" t="s">
        <v>451</v>
      </c>
    </row>
    <row r="74" spans="1:21" ht="60" x14ac:dyDescent="0.85">
      <c r="A74" s="175">
        <f>'DATA-อาคารสิ่งปลูกสร้าง'!A74</f>
        <v>69</v>
      </c>
      <c r="B74" s="182"/>
      <c r="C74" s="176" t="s">
        <v>1771</v>
      </c>
      <c r="D74" s="177" t="s">
        <v>80</v>
      </c>
      <c r="E74" s="183" t="str">
        <f>'DATA-อาคารสิ่งปลูกสร้าง'!H74</f>
        <v>อาคารสำนักงาน</v>
      </c>
      <c r="F74" s="177" t="str">
        <f>'DATA-อาคารสิ่งปลูกสร้าง'!I74</f>
        <v>1 กรณีงบส่วนราชการ</v>
      </c>
      <c r="G74" s="187" t="s">
        <v>260</v>
      </c>
      <c r="H74" s="188">
        <v>2578583.33</v>
      </c>
      <c r="I74" s="189">
        <v>2578582.33</v>
      </c>
      <c r="J74" s="189">
        <v>1</v>
      </c>
      <c r="K74" s="180" t="s">
        <v>1746</v>
      </c>
      <c r="L74" s="180"/>
      <c r="M74" s="176"/>
      <c r="N74" s="176"/>
      <c r="O74" s="176"/>
      <c r="P74" s="181"/>
      <c r="Q74" s="177"/>
      <c r="R74" s="177" t="s">
        <v>2393</v>
      </c>
      <c r="S74" s="177" t="s">
        <v>449</v>
      </c>
      <c r="T74" s="177" t="s">
        <v>2395</v>
      </c>
      <c r="U74" s="177" t="s">
        <v>454</v>
      </c>
    </row>
    <row r="75" spans="1:21" ht="60" x14ac:dyDescent="0.85">
      <c r="A75" s="175">
        <f>'DATA-อาคารสิ่งปลูกสร้าง'!A75</f>
        <v>70</v>
      </c>
      <c r="B75" s="182"/>
      <c r="C75" s="176" t="s">
        <v>1771</v>
      </c>
      <c r="D75" s="177" t="s">
        <v>80</v>
      </c>
      <c r="E75" s="183" t="str">
        <f>'DATA-อาคารสิ่งปลูกสร้าง'!H75</f>
        <v>อาคารเพื่อประโยชน์อื่น</v>
      </c>
      <c r="F75" s="177" t="str">
        <f>'DATA-อาคารสิ่งปลูกสร้าง'!I75</f>
        <v>1 กรณีงบส่วนราชการ</v>
      </c>
      <c r="G75" s="187" t="s">
        <v>143</v>
      </c>
      <c r="H75" s="188">
        <v>125907306.95</v>
      </c>
      <c r="I75" s="189">
        <v>125907305.95</v>
      </c>
      <c r="J75" s="189">
        <v>1</v>
      </c>
      <c r="K75" s="180" t="s">
        <v>1746</v>
      </c>
      <c r="L75" s="180"/>
      <c r="M75" s="176"/>
      <c r="N75" s="176"/>
      <c r="O75" s="176"/>
      <c r="P75" s="181"/>
      <c r="Q75" s="177"/>
      <c r="R75" s="177" t="s">
        <v>2396</v>
      </c>
      <c r="S75" s="177" t="s">
        <v>209</v>
      </c>
      <c r="T75" s="177" t="s">
        <v>2397</v>
      </c>
      <c r="U75" s="177" t="s">
        <v>458</v>
      </c>
    </row>
    <row r="76" spans="1:21" ht="60" x14ac:dyDescent="0.85">
      <c r="A76" s="175">
        <f>'DATA-อาคารสิ่งปลูกสร้าง'!A76</f>
        <v>71</v>
      </c>
      <c r="B76" s="182"/>
      <c r="C76" s="176" t="s">
        <v>1771</v>
      </c>
      <c r="D76" s="177" t="s">
        <v>80</v>
      </c>
      <c r="E76" s="183" t="str">
        <f>'DATA-อาคารสิ่งปลูกสร้าง'!H76</f>
        <v>อาคารเพื่อประโยชน์อื่น</v>
      </c>
      <c r="F76" s="177" t="str">
        <f>'DATA-อาคารสิ่งปลูกสร้าง'!I76</f>
        <v>1 กรณีงบส่วนราชการ</v>
      </c>
      <c r="G76" s="187" t="s">
        <v>406</v>
      </c>
      <c r="H76" s="188">
        <v>12900000</v>
      </c>
      <c r="I76" s="189">
        <v>12899999</v>
      </c>
      <c r="J76" s="189">
        <v>1</v>
      </c>
      <c r="K76" s="180" t="s">
        <v>1746</v>
      </c>
      <c r="L76" s="180"/>
      <c r="M76" s="176"/>
      <c r="N76" s="176"/>
      <c r="O76" s="176"/>
      <c r="P76" s="181"/>
      <c r="Q76" s="177"/>
      <c r="R76" s="177" t="s">
        <v>2396</v>
      </c>
      <c r="S76" s="177" t="s">
        <v>209</v>
      </c>
      <c r="T76" s="177" t="s">
        <v>2398</v>
      </c>
      <c r="U76" s="177" t="s">
        <v>462</v>
      </c>
    </row>
    <row r="77" spans="1:21" ht="60" x14ac:dyDescent="0.85">
      <c r="A77" s="175">
        <f>'DATA-อาคารสิ่งปลูกสร้าง'!A77</f>
        <v>72</v>
      </c>
      <c r="B77" s="182"/>
      <c r="C77" s="176" t="s">
        <v>1771</v>
      </c>
      <c r="D77" s="177" t="s">
        <v>80</v>
      </c>
      <c r="E77" s="183" t="str">
        <f>'DATA-อาคารสิ่งปลูกสร้าง'!H77</f>
        <v>อาคารเพื่อประโยชน์อื่น</v>
      </c>
      <c r="F77" s="177" t="str">
        <f>'DATA-อาคารสิ่งปลูกสร้าง'!I77</f>
        <v>1 กรณีงบส่วนราชการ</v>
      </c>
      <c r="G77" s="187" t="s">
        <v>260</v>
      </c>
      <c r="H77" s="188">
        <v>476000</v>
      </c>
      <c r="I77" s="189">
        <v>380886.02</v>
      </c>
      <c r="J77" s="189">
        <v>95113.98</v>
      </c>
      <c r="K77" s="180" t="s">
        <v>1746</v>
      </c>
      <c r="L77" s="180"/>
      <c r="M77" s="176"/>
      <c r="N77" s="176"/>
      <c r="O77" s="176"/>
      <c r="P77" s="181"/>
      <c r="Q77" s="177"/>
      <c r="R77" s="177" t="s">
        <v>2396</v>
      </c>
      <c r="S77" s="177" t="s">
        <v>209</v>
      </c>
      <c r="T77" s="177" t="s">
        <v>2399</v>
      </c>
      <c r="U77" s="177" t="s">
        <v>466</v>
      </c>
    </row>
    <row r="78" spans="1:21" ht="60" x14ac:dyDescent="0.85">
      <c r="A78" s="175">
        <f>'DATA-อาคารสิ่งปลูกสร้าง'!A78</f>
        <v>73</v>
      </c>
      <c r="B78" s="182"/>
      <c r="C78" s="176" t="s">
        <v>1771</v>
      </c>
      <c r="D78" s="177" t="s">
        <v>80</v>
      </c>
      <c r="E78" s="183" t="str">
        <f>'DATA-อาคารสิ่งปลูกสร้าง'!H78</f>
        <v>อาคารเพื่อประโยชน์อื่น</v>
      </c>
      <c r="F78" s="177" t="str">
        <f>'DATA-อาคารสิ่งปลูกสร้าง'!I78</f>
        <v>1 กรณีงบส่วนราชการ</v>
      </c>
      <c r="G78" s="187" t="s">
        <v>365</v>
      </c>
      <c r="H78" s="188">
        <v>419894783.52999997</v>
      </c>
      <c r="I78" s="189">
        <v>318095154.91000003</v>
      </c>
      <c r="J78" s="189">
        <v>101799628.62</v>
      </c>
      <c r="K78" s="180" t="s">
        <v>1746</v>
      </c>
      <c r="L78" s="180"/>
      <c r="M78" s="176"/>
      <c r="N78" s="176"/>
      <c r="O78" s="176"/>
      <c r="P78" s="181"/>
      <c r="Q78" s="177"/>
      <c r="R78" s="177" t="s">
        <v>2396</v>
      </c>
      <c r="S78" s="177" t="s">
        <v>209</v>
      </c>
      <c r="T78" s="177" t="s">
        <v>2400</v>
      </c>
      <c r="U78" s="177" t="s">
        <v>469</v>
      </c>
    </row>
    <row r="79" spans="1:21" ht="60" x14ac:dyDescent="0.85">
      <c r="A79" s="175">
        <f>'DATA-อาคารสิ่งปลูกสร้าง'!A79</f>
        <v>74</v>
      </c>
      <c r="B79" s="182"/>
      <c r="C79" s="176" t="s">
        <v>1771</v>
      </c>
      <c r="D79" s="177" t="s">
        <v>80</v>
      </c>
      <c r="E79" s="183" t="str">
        <f>'DATA-อาคารสิ่งปลูกสร้าง'!H79</f>
        <v>อาคารเพื่อประโยชน์อื่น</v>
      </c>
      <c r="F79" s="177" t="str">
        <f>'DATA-อาคารสิ่งปลูกสร้าง'!I79</f>
        <v>1 กรณีงบส่วนราชการ</v>
      </c>
      <c r="G79" s="187" t="s">
        <v>160</v>
      </c>
      <c r="H79" s="188">
        <v>88543.2</v>
      </c>
      <c r="I79" s="189">
        <v>48904.33</v>
      </c>
      <c r="J79" s="189">
        <v>39638.870000000003</v>
      </c>
      <c r="K79" s="180" t="s">
        <v>1746</v>
      </c>
      <c r="L79" s="180"/>
      <c r="M79" s="176"/>
      <c r="N79" s="176"/>
      <c r="O79" s="176"/>
      <c r="P79" s="181"/>
      <c r="Q79" s="177"/>
      <c r="R79" s="177" t="s">
        <v>2396</v>
      </c>
      <c r="S79" s="177" t="s">
        <v>209</v>
      </c>
      <c r="T79" s="177" t="s">
        <v>2401</v>
      </c>
      <c r="U79" s="177" t="s">
        <v>472</v>
      </c>
    </row>
    <row r="80" spans="1:21" ht="60" x14ac:dyDescent="0.85">
      <c r="A80" s="175">
        <f>'DATA-อาคารสิ่งปลูกสร้าง'!A80</f>
        <v>75</v>
      </c>
      <c r="B80" s="182"/>
      <c r="C80" s="176" t="s">
        <v>1771</v>
      </c>
      <c r="D80" s="177" t="s">
        <v>80</v>
      </c>
      <c r="E80" s="183" t="str">
        <f>'DATA-อาคารสิ่งปลูกสร้าง'!H80</f>
        <v>อาคารเพื่อประโยชน์อื่น</v>
      </c>
      <c r="F80" s="177" t="str">
        <f>'DATA-อาคารสิ่งปลูกสร้าง'!I80</f>
        <v>1 กรณีงบส่วนราชการ</v>
      </c>
      <c r="G80" s="187" t="s">
        <v>160</v>
      </c>
      <c r="H80" s="188">
        <v>88543.2</v>
      </c>
      <c r="I80" s="189">
        <v>48904.33</v>
      </c>
      <c r="J80" s="189">
        <v>39638.870000000003</v>
      </c>
      <c r="K80" s="180" t="s">
        <v>1746</v>
      </c>
      <c r="L80" s="180"/>
      <c r="M80" s="176"/>
      <c r="N80" s="176"/>
      <c r="O80" s="176"/>
      <c r="P80" s="181"/>
      <c r="Q80" s="177"/>
      <c r="R80" s="177" t="s">
        <v>2396</v>
      </c>
      <c r="S80" s="177" t="s">
        <v>209</v>
      </c>
      <c r="T80" s="177" t="s">
        <v>2402</v>
      </c>
      <c r="U80" s="177" t="s">
        <v>472</v>
      </c>
    </row>
    <row r="81" spans="1:21" ht="60" x14ac:dyDescent="0.85">
      <c r="A81" s="175">
        <f>'DATA-อาคารสิ่งปลูกสร้าง'!A81</f>
        <v>76</v>
      </c>
      <c r="B81" s="182"/>
      <c r="C81" s="176" t="s">
        <v>1771</v>
      </c>
      <c r="D81" s="177" t="s">
        <v>80</v>
      </c>
      <c r="E81" s="183" t="str">
        <f>'DATA-อาคารสิ่งปลูกสร้าง'!H81</f>
        <v>อาคารเพื่อประโยชน์อื่น</v>
      </c>
      <c r="F81" s="177" t="str">
        <f>'DATA-อาคารสิ่งปลูกสร้าง'!I81</f>
        <v>1 กรณีงบส่วนราชการ</v>
      </c>
      <c r="G81" s="187" t="s">
        <v>160</v>
      </c>
      <c r="H81" s="188">
        <v>88543.2</v>
      </c>
      <c r="I81" s="189">
        <v>48904.33</v>
      </c>
      <c r="J81" s="189">
        <v>39638.870000000003</v>
      </c>
      <c r="K81" s="180" t="s">
        <v>1746</v>
      </c>
      <c r="L81" s="180"/>
      <c r="M81" s="176"/>
      <c r="N81" s="176"/>
      <c r="O81" s="176"/>
      <c r="P81" s="181"/>
      <c r="Q81" s="177"/>
      <c r="R81" s="177" t="s">
        <v>2396</v>
      </c>
      <c r="S81" s="177" t="s">
        <v>209</v>
      </c>
      <c r="T81" s="177" t="s">
        <v>2403</v>
      </c>
      <c r="U81" s="177" t="s">
        <v>472</v>
      </c>
    </row>
    <row r="82" spans="1:21" ht="60" x14ac:dyDescent="0.85">
      <c r="A82" s="175">
        <f>'DATA-อาคารสิ่งปลูกสร้าง'!A82</f>
        <v>77</v>
      </c>
      <c r="B82" s="182"/>
      <c r="C82" s="176" t="s">
        <v>1771</v>
      </c>
      <c r="D82" s="177" t="s">
        <v>80</v>
      </c>
      <c r="E82" s="183" t="str">
        <f>'DATA-อาคารสิ่งปลูกสร้าง'!H82</f>
        <v>อาคารเพื่อประโยชน์อื่น</v>
      </c>
      <c r="F82" s="177" t="str">
        <f>'DATA-อาคารสิ่งปลูกสร้าง'!I82</f>
        <v>1 กรณีงบส่วนราชการ</v>
      </c>
      <c r="G82" s="187" t="s">
        <v>160</v>
      </c>
      <c r="H82" s="188">
        <v>88543.2</v>
      </c>
      <c r="I82" s="189">
        <v>48904.33</v>
      </c>
      <c r="J82" s="189">
        <v>39638.870000000003</v>
      </c>
      <c r="K82" s="180" t="s">
        <v>1746</v>
      </c>
      <c r="L82" s="180"/>
      <c r="M82" s="176"/>
      <c r="N82" s="176"/>
      <c r="O82" s="176"/>
      <c r="P82" s="181"/>
      <c r="Q82" s="177"/>
      <c r="R82" s="177" t="s">
        <v>2396</v>
      </c>
      <c r="S82" s="177" t="s">
        <v>209</v>
      </c>
      <c r="T82" s="177" t="s">
        <v>2404</v>
      </c>
      <c r="U82" s="177" t="s">
        <v>472</v>
      </c>
    </row>
    <row r="83" spans="1:21" ht="60" x14ac:dyDescent="0.85">
      <c r="A83" s="175">
        <f>'DATA-อาคารสิ่งปลูกสร้าง'!A83</f>
        <v>78</v>
      </c>
      <c r="B83" s="182"/>
      <c r="C83" s="176" t="s">
        <v>1771</v>
      </c>
      <c r="D83" s="177" t="s">
        <v>80</v>
      </c>
      <c r="E83" s="183" t="str">
        <f>'DATA-อาคารสิ่งปลูกสร้าง'!H83</f>
        <v>อาคารเพื่อประโยชน์อื่น</v>
      </c>
      <c r="F83" s="177" t="str">
        <f>'DATA-อาคารสิ่งปลูกสร้าง'!I83</f>
        <v>1 กรณีงบส่วนราชการ</v>
      </c>
      <c r="G83" s="187" t="s">
        <v>160</v>
      </c>
      <c r="H83" s="188">
        <v>88543.2</v>
      </c>
      <c r="I83" s="189">
        <v>48904.33</v>
      </c>
      <c r="J83" s="189">
        <v>39638.870000000003</v>
      </c>
      <c r="K83" s="180" t="s">
        <v>1746</v>
      </c>
      <c r="L83" s="180"/>
      <c r="M83" s="176"/>
      <c r="N83" s="176"/>
      <c r="O83" s="176"/>
      <c r="P83" s="181"/>
      <c r="Q83" s="177"/>
      <c r="R83" s="177" t="s">
        <v>2396</v>
      </c>
      <c r="S83" s="177" t="s">
        <v>209</v>
      </c>
      <c r="T83" s="177" t="s">
        <v>2405</v>
      </c>
      <c r="U83" s="177" t="s">
        <v>472</v>
      </c>
    </row>
    <row r="84" spans="1:21" ht="60" x14ac:dyDescent="0.85">
      <c r="A84" s="175">
        <f>'DATA-อาคารสิ่งปลูกสร้าง'!A84</f>
        <v>79</v>
      </c>
      <c r="B84" s="182"/>
      <c r="C84" s="176" t="s">
        <v>1771</v>
      </c>
      <c r="D84" s="177" t="s">
        <v>80</v>
      </c>
      <c r="E84" s="183" t="str">
        <f>'DATA-อาคารสิ่งปลูกสร้าง'!H84</f>
        <v>อาคารเพื่อประโยชน์อื่น</v>
      </c>
      <c r="F84" s="177" t="str">
        <f>'DATA-อาคารสิ่งปลูกสร้าง'!I84</f>
        <v>1 กรณีงบส่วนราชการ</v>
      </c>
      <c r="G84" s="187" t="s">
        <v>160</v>
      </c>
      <c r="H84" s="188">
        <v>88543.2</v>
      </c>
      <c r="I84" s="189">
        <v>48904.33</v>
      </c>
      <c r="J84" s="189">
        <v>39638.870000000003</v>
      </c>
      <c r="K84" s="180" t="s">
        <v>1746</v>
      </c>
      <c r="L84" s="180"/>
      <c r="M84" s="176"/>
      <c r="N84" s="176"/>
      <c r="O84" s="176"/>
      <c r="P84" s="181"/>
      <c r="Q84" s="177"/>
      <c r="R84" s="177" t="s">
        <v>2396</v>
      </c>
      <c r="S84" s="177" t="s">
        <v>209</v>
      </c>
      <c r="T84" s="177" t="s">
        <v>2406</v>
      </c>
      <c r="U84" s="177" t="s">
        <v>472</v>
      </c>
    </row>
    <row r="85" spans="1:21" ht="60" x14ac:dyDescent="0.85">
      <c r="A85" s="175">
        <f>'DATA-อาคารสิ่งปลูกสร้าง'!A85</f>
        <v>80</v>
      </c>
      <c r="B85" s="182"/>
      <c r="C85" s="176" t="s">
        <v>1771</v>
      </c>
      <c r="D85" s="177" t="s">
        <v>80</v>
      </c>
      <c r="E85" s="183" t="str">
        <f>'DATA-อาคารสิ่งปลูกสร้าง'!H85</f>
        <v>อาคารเพื่อประโยชน์อื่น</v>
      </c>
      <c r="F85" s="177" t="str">
        <f>'DATA-อาคารสิ่งปลูกสร้าง'!I85</f>
        <v>1 กรณีงบส่วนราชการ</v>
      </c>
      <c r="G85" s="187" t="s">
        <v>160</v>
      </c>
      <c r="H85" s="188">
        <v>88543.2</v>
      </c>
      <c r="I85" s="189">
        <v>48904.33</v>
      </c>
      <c r="J85" s="189">
        <v>39638.870000000003</v>
      </c>
      <c r="K85" s="180" t="s">
        <v>1746</v>
      </c>
      <c r="L85" s="180"/>
      <c r="M85" s="176"/>
      <c r="N85" s="176"/>
      <c r="O85" s="176"/>
      <c r="P85" s="181"/>
      <c r="Q85" s="177"/>
      <c r="R85" s="177" t="s">
        <v>2396</v>
      </c>
      <c r="S85" s="177" t="s">
        <v>209</v>
      </c>
      <c r="T85" s="177" t="s">
        <v>2407</v>
      </c>
      <c r="U85" s="177" t="s">
        <v>472</v>
      </c>
    </row>
    <row r="86" spans="1:21" ht="60" x14ac:dyDescent="0.85">
      <c r="A86" s="175">
        <f>'DATA-อาคารสิ่งปลูกสร้าง'!A86</f>
        <v>81</v>
      </c>
      <c r="B86" s="182"/>
      <c r="C86" s="176" t="s">
        <v>1771</v>
      </c>
      <c r="D86" s="177" t="s">
        <v>80</v>
      </c>
      <c r="E86" s="183" t="str">
        <f>'DATA-อาคารสิ่งปลูกสร้าง'!H86</f>
        <v>อาคารเพื่อประโยชน์อื่น</v>
      </c>
      <c r="F86" s="177" t="str">
        <f>'DATA-อาคารสิ่งปลูกสร้าง'!I86</f>
        <v>1 กรณีงบส่วนราชการ</v>
      </c>
      <c r="G86" s="187" t="s">
        <v>160</v>
      </c>
      <c r="H86" s="188">
        <v>88543.2</v>
      </c>
      <c r="I86" s="189">
        <v>48904.33</v>
      </c>
      <c r="J86" s="189">
        <v>39638.870000000003</v>
      </c>
      <c r="K86" s="180" t="s">
        <v>1746</v>
      </c>
      <c r="L86" s="180"/>
      <c r="M86" s="176"/>
      <c r="N86" s="176"/>
      <c r="O86" s="176"/>
      <c r="P86" s="181"/>
      <c r="Q86" s="177"/>
      <c r="R86" s="177" t="s">
        <v>2396</v>
      </c>
      <c r="S86" s="177" t="s">
        <v>209</v>
      </c>
      <c r="T86" s="177" t="s">
        <v>2408</v>
      </c>
      <c r="U86" s="177" t="s">
        <v>472</v>
      </c>
    </row>
    <row r="87" spans="1:21" ht="60" x14ac:dyDescent="0.85">
      <c r="A87" s="175">
        <f>'DATA-อาคารสิ่งปลูกสร้าง'!A87</f>
        <v>82</v>
      </c>
      <c r="B87" s="182"/>
      <c r="C87" s="176" t="s">
        <v>1771</v>
      </c>
      <c r="D87" s="177" t="s">
        <v>80</v>
      </c>
      <c r="E87" s="183" t="str">
        <f>'DATA-อาคารสิ่งปลูกสร้าง'!H87</f>
        <v>อาคารเพื่อประโยชน์อื่น</v>
      </c>
      <c r="F87" s="177" t="str">
        <f>'DATA-อาคารสิ่งปลูกสร้าง'!I87</f>
        <v>1 กรณีงบส่วนราชการ</v>
      </c>
      <c r="G87" s="187" t="s">
        <v>160</v>
      </c>
      <c r="H87" s="188">
        <v>88543.2</v>
      </c>
      <c r="I87" s="189">
        <v>48904.33</v>
      </c>
      <c r="J87" s="189">
        <v>39638.870000000003</v>
      </c>
      <c r="K87" s="180" t="s">
        <v>1746</v>
      </c>
      <c r="L87" s="180"/>
      <c r="M87" s="176"/>
      <c r="N87" s="176"/>
      <c r="O87" s="176"/>
      <c r="P87" s="181"/>
      <c r="Q87" s="177"/>
      <c r="R87" s="177" t="s">
        <v>2396</v>
      </c>
      <c r="S87" s="177" t="s">
        <v>209</v>
      </c>
      <c r="T87" s="177" t="s">
        <v>2409</v>
      </c>
      <c r="U87" s="177" t="s">
        <v>472</v>
      </c>
    </row>
    <row r="88" spans="1:21" ht="60" x14ac:dyDescent="0.85">
      <c r="A88" s="175">
        <f>'DATA-อาคารสิ่งปลูกสร้าง'!A88</f>
        <v>83</v>
      </c>
      <c r="B88" s="182"/>
      <c r="C88" s="176" t="s">
        <v>1771</v>
      </c>
      <c r="D88" s="177" t="s">
        <v>80</v>
      </c>
      <c r="E88" s="183" t="str">
        <f>'DATA-อาคารสิ่งปลูกสร้าง'!H88</f>
        <v>อาคารเพื่อประโยชน์อื่น</v>
      </c>
      <c r="F88" s="177" t="str">
        <f>'DATA-อาคารสิ่งปลูกสร้าง'!I88</f>
        <v>1 กรณีงบส่วนราชการ</v>
      </c>
      <c r="G88" s="187" t="s">
        <v>160</v>
      </c>
      <c r="H88" s="188">
        <v>88543.2</v>
      </c>
      <c r="I88" s="189">
        <v>48904.33</v>
      </c>
      <c r="J88" s="189">
        <v>39638.870000000003</v>
      </c>
      <c r="K88" s="180" t="s">
        <v>1746</v>
      </c>
      <c r="L88" s="180"/>
      <c r="M88" s="176"/>
      <c r="N88" s="176"/>
      <c r="O88" s="176"/>
      <c r="P88" s="181"/>
      <c r="Q88" s="177"/>
      <c r="R88" s="177" t="s">
        <v>2396</v>
      </c>
      <c r="S88" s="177" t="s">
        <v>209</v>
      </c>
      <c r="T88" s="177" t="s">
        <v>2410</v>
      </c>
      <c r="U88" s="177" t="s">
        <v>472</v>
      </c>
    </row>
    <row r="89" spans="1:21" ht="60" x14ac:dyDescent="0.85">
      <c r="A89" s="175">
        <f>'DATA-อาคารสิ่งปลูกสร้าง'!A89</f>
        <v>84</v>
      </c>
      <c r="B89" s="182"/>
      <c r="C89" s="176" t="s">
        <v>1771</v>
      </c>
      <c r="D89" s="177" t="s">
        <v>80</v>
      </c>
      <c r="E89" s="183" t="str">
        <f>'DATA-อาคารสิ่งปลูกสร้าง'!H89</f>
        <v>อาคารเพื่อประโยชน์อื่น</v>
      </c>
      <c r="F89" s="177" t="str">
        <f>'DATA-อาคารสิ่งปลูกสร้าง'!I89</f>
        <v>1 กรณีงบส่วนราชการ</v>
      </c>
      <c r="G89" s="187" t="s">
        <v>160</v>
      </c>
      <c r="H89" s="188">
        <v>88543.2</v>
      </c>
      <c r="I89" s="189">
        <v>48904.33</v>
      </c>
      <c r="J89" s="189">
        <v>39638.870000000003</v>
      </c>
      <c r="K89" s="180" t="s">
        <v>1746</v>
      </c>
      <c r="L89" s="180"/>
      <c r="M89" s="176"/>
      <c r="N89" s="176"/>
      <c r="O89" s="176"/>
      <c r="P89" s="181"/>
      <c r="Q89" s="177"/>
      <c r="R89" s="177" t="s">
        <v>2396</v>
      </c>
      <c r="S89" s="177" t="s">
        <v>209</v>
      </c>
      <c r="T89" s="177" t="s">
        <v>2411</v>
      </c>
      <c r="U89" s="177" t="s">
        <v>472</v>
      </c>
    </row>
    <row r="90" spans="1:21" ht="60" x14ac:dyDescent="0.85">
      <c r="A90" s="175">
        <f>'DATA-อาคารสิ่งปลูกสร้าง'!A90</f>
        <v>85</v>
      </c>
      <c r="B90" s="182"/>
      <c r="C90" s="176" t="s">
        <v>1771</v>
      </c>
      <c r="D90" s="177" t="s">
        <v>80</v>
      </c>
      <c r="E90" s="183" t="str">
        <f>'DATA-อาคารสิ่งปลูกสร้าง'!H90</f>
        <v>อาคารเพื่อประโยชน์อื่น</v>
      </c>
      <c r="F90" s="177" t="str">
        <f>'DATA-อาคารสิ่งปลูกสร้าง'!I90</f>
        <v>1 กรณีงบส่วนราชการ</v>
      </c>
      <c r="G90" s="187" t="s">
        <v>160</v>
      </c>
      <c r="H90" s="188">
        <v>88543.2</v>
      </c>
      <c r="I90" s="189">
        <v>48904.33</v>
      </c>
      <c r="J90" s="189">
        <v>39638.870000000003</v>
      </c>
      <c r="K90" s="180" t="s">
        <v>1746</v>
      </c>
      <c r="L90" s="180"/>
      <c r="M90" s="176"/>
      <c r="N90" s="176"/>
      <c r="O90" s="176"/>
      <c r="P90" s="181"/>
      <c r="Q90" s="177"/>
      <c r="R90" s="177" t="s">
        <v>2396</v>
      </c>
      <c r="S90" s="177" t="s">
        <v>209</v>
      </c>
      <c r="T90" s="177" t="s">
        <v>2412</v>
      </c>
      <c r="U90" s="177" t="s">
        <v>472</v>
      </c>
    </row>
    <row r="91" spans="1:21" ht="60" x14ac:dyDescent="0.85">
      <c r="A91" s="175">
        <f>'DATA-อาคารสิ่งปลูกสร้าง'!A91</f>
        <v>86</v>
      </c>
      <c r="B91" s="182"/>
      <c r="C91" s="176" t="s">
        <v>1771</v>
      </c>
      <c r="D91" s="177" t="s">
        <v>80</v>
      </c>
      <c r="E91" s="183" t="str">
        <f>'DATA-อาคารสิ่งปลูกสร้าง'!H91</f>
        <v>อาคารเพื่อประโยชน์อื่น</v>
      </c>
      <c r="F91" s="177" t="str">
        <f>'DATA-อาคารสิ่งปลูกสร้าง'!I91</f>
        <v>1 กรณีงบส่วนราชการ</v>
      </c>
      <c r="G91" s="187" t="s">
        <v>160</v>
      </c>
      <c r="H91" s="188">
        <v>88543.2</v>
      </c>
      <c r="I91" s="189">
        <v>48904.33</v>
      </c>
      <c r="J91" s="189">
        <v>39638.870000000003</v>
      </c>
      <c r="K91" s="180" t="s">
        <v>1746</v>
      </c>
      <c r="L91" s="180"/>
      <c r="M91" s="176"/>
      <c r="N91" s="176"/>
      <c r="O91" s="176"/>
      <c r="P91" s="181"/>
      <c r="Q91" s="177"/>
      <c r="R91" s="177" t="s">
        <v>2396</v>
      </c>
      <c r="S91" s="177" t="s">
        <v>209</v>
      </c>
      <c r="T91" s="177" t="s">
        <v>2413</v>
      </c>
      <c r="U91" s="177" t="s">
        <v>472</v>
      </c>
    </row>
    <row r="92" spans="1:21" ht="60" x14ac:dyDescent="0.85">
      <c r="A92" s="175">
        <f>'DATA-อาคารสิ่งปลูกสร้าง'!A92</f>
        <v>87</v>
      </c>
      <c r="B92" s="182"/>
      <c r="C92" s="176" t="s">
        <v>1771</v>
      </c>
      <c r="D92" s="177" t="s">
        <v>80</v>
      </c>
      <c r="E92" s="183" t="str">
        <f>'DATA-อาคารสิ่งปลูกสร้าง'!H92</f>
        <v>อาคารเพื่อประโยชน์อื่น</v>
      </c>
      <c r="F92" s="177" t="str">
        <f>'DATA-อาคารสิ่งปลูกสร้าง'!I92</f>
        <v>1 กรณีงบส่วนราชการ</v>
      </c>
      <c r="G92" s="187" t="s">
        <v>160</v>
      </c>
      <c r="H92" s="188">
        <v>88543.2</v>
      </c>
      <c r="I92" s="189">
        <v>48904.33</v>
      </c>
      <c r="J92" s="189">
        <v>39638.870000000003</v>
      </c>
      <c r="K92" s="180" t="s">
        <v>1746</v>
      </c>
      <c r="L92" s="180"/>
      <c r="M92" s="176"/>
      <c r="N92" s="176"/>
      <c r="O92" s="176"/>
      <c r="P92" s="181"/>
      <c r="Q92" s="177"/>
      <c r="R92" s="177" t="s">
        <v>2396</v>
      </c>
      <c r="S92" s="177" t="s">
        <v>209</v>
      </c>
      <c r="T92" s="177" t="s">
        <v>2414</v>
      </c>
      <c r="U92" s="177" t="s">
        <v>472</v>
      </c>
    </row>
    <row r="93" spans="1:21" ht="60" x14ac:dyDescent="0.85">
      <c r="A93" s="175">
        <f>'DATA-อาคารสิ่งปลูกสร้าง'!A93</f>
        <v>88</v>
      </c>
      <c r="B93" s="182"/>
      <c r="C93" s="176" t="s">
        <v>1771</v>
      </c>
      <c r="D93" s="177" t="s">
        <v>80</v>
      </c>
      <c r="E93" s="183" t="str">
        <f>'DATA-อาคารสิ่งปลูกสร้าง'!H93</f>
        <v>อาคารเพื่อประโยชน์อื่น</v>
      </c>
      <c r="F93" s="177" t="str">
        <f>'DATA-อาคารสิ่งปลูกสร้าง'!I93</f>
        <v>1 กรณีงบส่วนราชการ</v>
      </c>
      <c r="G93" s="187" t="s">
        <v>160</v>
      </c>
      <c r="H93" s="188">
        <v>88543.2</v>
      </c>
      <c r="I93" s="189">
        <v>48904.33</v>
      </c>
      <c r="J93" s="189">
        <v>39638.870000000003</v>
      </c>
      <c r="K93" s="180" t="s">
        <v>1746</v>
      </c>
      <c r="L93" s="180"/>
      <c r="M93" s="176"/>
      <c r="N93" s="176"/>
      <c r="O93" s="176"/>
      <c r="P93" s="181"/>
      <c r="Q93" s="177"/>
      <c r="R93" s="177" t="s">
        <v>2396</v>
      </c>
      <c r="S93" s="177" t="s">
        <v>209</v>
      </c>
      <c r="T93" s="177" t="s">
        <v>2415</v>
      </c>
      <c r="U93" s="177" t="s">
        <v>472</v>
      </c>
    </row>
    <row r="94" spans="1:21" ht="60" x14ac:dyDescent="0.85">
      <c r="A94" s="175">
        <f>'DATA-อาคารสิ่งปลูกสร้าง'!A94</f>
        <v>89</v>
      </c>
      <c r="B94" s="182"/>
      <c r="C94" s="176" t="s">
        <v>1771</v>
      </c>
      <c r="D94" s="177" t="s">
        <v>80</v>
      </c>
      <c r="E94" s="183" t="str">
        <f>'DATA-อาคารสิ่งปลูกสร้าง'!H94</f>
        <v>อาคารเพื่อประโยชน์อื่น</v>
      </c>
      <c r="F94" s="177" t="str">
        <f>'DATA-อาคารสิ่งปลูกสร้าง'!I94</f>
        <v>1 กรณีงบส่วนราชการ</v>
      </c>
      <c r="G94" s="187" t="s">
        <v>160</v>
      </c>
      <c r="H94" s="188">
        <v>88543.2</v>
      </c>
      <c r="I94" s="189">
        <v>48904.33</v>
      </c>
      <c r="J94" s="189">
        <v>39638.870000000003</v>
      </c>
      <c r="K94" s="180" t="s">
        <v>1746</v>
      </c>
      <c r="L94" s="180"/>
      <c r="M94" s="176"/>
      <c r="N94" s="176"/>
      <c r="O94" s="176"/>
      <c r="P94" s="181"/>
      <c r="Q94" s="177"/>
      <c r="R94" s="177" t="s">
        <v>2396</v>
      </c>
      <c r="S94" s="177" t="s">
        <v>209</v>
      </c>
      <c r="T94" s="177" t="s">
        <v>2416</v>
      </c>
      <c r="U94" s="177" t="s">
        <v>472</v>
      </c>
    </row>
    <row r="95" spans="1:21" ht="60" x14ac:dyDescent="0.85">
      <c r="A95" s="175">
        <f>'DATA-อาคารสิ่งปลูกสร้าง'!A95</f>
        <v>90</v>
      </c>
      <c r="B95" s="182"/>
      <c r="C95" s="176" t="s">
        <v>1771</v>
      </c>
      <c r="D95" s="177" t="s">
        <v>80</v>
      </c>
      <c r="E95" s="183" t="str">
        <f>'DATA-อาคารสิ่งปลูกสร้าง'!H95</f>
        <v>อาคารเพื่อประโยชน์อื่น</v>
      </c>
      <c r="F95" s="177" t="str">
        <f>'DATA-อาคารสิ่งปลูกสร้าง'!I95</f>
        <v>1 กรณีงบส่วนราชการ</v>
      </c>
      <c r="G95" s="187" t="s">
        <v>160</v>
      </c>
      <c r="H95" s="188">
        <v>88543.2</v>
      </c>
      <c r="I95" s="189">
        <v>48904.33</v>
      </c>
      <c r="J95" s="189">
        <v>39638.870000000003</v>
      </c>
      <c r="K95" s="180" t="s">
        <v>1746</v>
      </c>
      <c r="L95" s="180"/>
      <c r="M95" s="176"/>
      <c r="N95" s="176"/>
      <c r="O95" s="176"/>
      <c r="P95" s="181"/>
      <c r="Q95" s="177"/>
      <c r="R95" s="177" t="s">
        <v>2396</v>
      </c>
      <c r="S95" s="177" t="s">
        <v>209</v>
      </c>
      <c r="T95" s="177" t="s">
        <v>2417</v>
      </c>
      <c r="U95" s="177" t="s">
        <v>472</v>
      </c>
    </row>
    <row r="96" spans="1:21" ht="60" x14ac:dyDescent="0.85">
      <c r="A96" s="175">
        <f>'DATA-อาคารสิ่งปลูกสร้าง'!A96</f>
        <v>91</v>
      </c>
      <c r="B96" s="182"/>
      <c r="C96" s="176" t="s">
        <v>1771</v>
      </c>
      <c r="D96" s="177" t="s">
        <v>80</v>
      </c>
      <c r="E96" s="183" t="str">
        <f>'DATA-อาคารสิ่งปลูกสร้าง'!H96</f>
        <v>อาคารเพื่อประโยชน์อื่น</v>
      </c>
      <c r="F96" s="177" t="str">
        <f>'DATA-อาคารสิ่งปลูกสร้าง'!I96</f>
        <v>1 กรณีงบส่วนราชการ</v>
      </c>
      <c r="G96" s="187" t="s">
        <v>160</v>
      </c>
      <c r="H96" s="188">
        <v>88543.2</v>
      </c>
      <c r="I96" s="189">
        <v>48904.33</v>
      </c>
      <c r="J96" s="189">
        <v>39638.870000000003</v>
      </c>
      <c r="K96" s="180" t="s">
        <v>1746</v>
      </c>
      <c r="L96" s="180"/>
      <c r="M96" s="176"/>
      <c r="N96" s="176"/>
      <c r="O96" s="176"/>
      <c r="P96" s="181"/>
      <c r="Q96" s="177"/>
      <c r="R96" s="177" t="s">
        <v>2396</v>
      </c>
      <c r="S96" s="177" t="s">
        <v>209</v>
      </c>
      <c r="T96" s="177" t="s">
        <v>2418</v>
      </c>
      <c r="U96" s="177" t="s">
        <v>472</v>
      </c>
    </row>
    <row r="97" spans="1:21" ht="60" x14ac:dyDescent="0.85">
      <c r="A97" s="175">
        <f>'DATA-อาคารสิ่งปลูกสร้าง'!A97</f>
        <v>92</v>
      </c>
      <c r="B97" s="182"/>
      <c r="C97" s="176" t="s">
        <v>1771</v>
      </c>
      <c r="D97" s="177" t="s">
        <v>80</v>
      </c>
      <c r="E97" s="183" t="str">
        <f>'DATA-อาคารสิ่งปลูกสร้าง'!H97</f>
        <v>อาคารเพื่อประโยชน์อื่น</v>
      </c>
      <c r="F97" s="177" t="str">
        <f>'DATA-อาคารสิ่งปลูกสร้าง'!I97</f>
        <v>1 กรณีงบส่วนราชการ</v>
      </c>
      <c r="G97" s="187" t="s">
        <v>160</v>
      </c>
      <c r="H97" s="188">
        <v>88543.2</v>
      </c>
      <c r="I97" s="189">
        <v>48904.33</v>
      </c>
      <c r="J97" s="189">
        <v>39638.870000000003</v>
      </c>
      <c r="K97" s="180" t="s">
        <v>1746</v>
      </c>
      <c r="L97" s="180"/>
      <c r="M97" s="176"/>
      <c r="N97" s="176"/>
      <c r="O97" s="176"/>
      <c r="P97" s="181"/>
      <c r="Q97" s="177"/>
      <c r="R97" s="177" t="s">
        <v>2396</v>
      </c>
      <c r="S97" s="177" t="s">
        <v>209</v>
      </c>
      <c r="T97" s="177" t="s">
        <v>2419</v>
      </c>
      <c r="U97" s="177" t="s">
        <v>472</v>
      </c>
    </row>
    <row r="98" spans="1:21" ht="60" x14ac:dyDescent="0.85">
      <c r="A98" s="175">
        <f>'DATA-อาคารสิ่งปลูกสร้าง'!A98</f>
        <v>93</v>
      </c>
      <c r="B98" s="182"/>
      <c r="C98" s="176" t="s">
        <v>1771</v>
      </c>
      <c r="D98" s="177" t="s">
        <v>80</v>
      </c>
      <c r="E98" s="183" t="str">
        <f>'DATA-อาคารสิ่งปลูกสร้าง'!H98</f>
        <v>อาคารเพื่อประโยชน์อื่น</v>
      </c>
      <c r="F98" s="177" t="str">
        <f>'DATA-อาคารสิ่งปลูกสร้าง'!I98</f>
        <v>1 กรณีงบส่วนราชการ</v>
      </c>
      <c r="G98" s="187" t="s">
        <v>160</v>
      </c>
      <c r="H98" s="188">
        <v>88543.2</v>
      </c>
      <c r="I98" s="189">
        <v>48904.33</v>
      </c>
      <c r="J98" s="189">
        <v>39638.870000000003</v>
      </c>
      <c r="K98" s="180" t="s">
        <v>1746</v>
      </c>
      <c r="L98" s="180"/>
      <c r="M98" s="176"/>
      <c r="N98" s="176"/>
      <c r="O98" s="176"/>
      <c r="P98" s="181"/>
      <c r="Q98" s="177"/>
      <c r="R98" s="177" t="s">
        <v>2396</v>
      </c>
      <c r="S98" s="177" t="s">
        <v>209</v>
      </c>
      <c r="T98" s="177" t="s">
        <v>2420</v>
      </c>
      <c r="U98" s="177" t="s">
        <v>472</v>
      </c>
    </row>
    <row r="99" spans="1:21" ht="60" x14ac:dyDescent="0.85">
      <c r="A99" s="175">
        <f>'DATA-อาคารสิ่งปลูกสร้าง'!A99</f>
        <v>94</v>
      </c>
      <c r="B99" s="182"/>
      <c r="C99" s="176" t="s">
        <v>1771</v>
      </c>
      <c r="D99" s="177" t="s">
        <v>80</v>
      </c>
      <c r="E99" s="183" t="str">
        <f>'DATA-อาคารสิ่งปลูกสร้าง'!H99</f>
        <v>อาคารเพื่อประโยชน์อื่น</v>
      </c>
      <c r="F99" s="177" t="str">
        <f>'DATA-อาคารสิ่งปลูกสร้าง'!I99</f>
        <v>1 กรณีงบส่วนราชการ</v>
      </c>
      <c r="G99" s="187" t="s">
        <v>167</v>
      </c>
      <c r="H99" s="188">
        <v>76302.7</v>
      </c>
      <c r="I99" s="189">
        <v>36552.550000000003</v>
      </c>
      <c r="J99" s="189">
        <v>39750.15</v>
      </c>
      <c r="K99" s="180" t="s">
        <v>1746</v>
      </c>
      <c r="L99" s="180"/>
      <c r="M99" s="176"/>
      <c r="N99" s="176"/>
      <c r="O99" s="176"/>
      <c r="P99" s="181"/>
      <c r="Q99" s="177"/>
      <c r="R99" s="177" t="s">
        <v>2396</v>
      </c>
      <c r="S99" s="177" t="s">
        <v>209</v>
      </c>
      <c r="T99" s="177" t="s">
        <v>2421</v>
      </c>
      <c r="U99" s="177" t="s">
        <v>513</v>
      </c>
    </row>
    <row r="100" spans="1:21" ht="60" x14ac:dyDescent="0.85">
      <c r="A100" s="175">
        <f>'DATA-อาคารสิ่งปลูกสร้าง'!A100</f>
        <v>95</v>
      </c>
      <c r="B100" s="182"/>
      <c r="C100" s="176" t="s">
        <v>1771</v>
      </c>
      <c r="D100" s="177" t="s">
        <v>80</v>
      </c>
      <c r="E100" s="183" t="str">
        <f>'DATA-อาคารสิ่งปลูกสร้าง'!H100</f>
        <v>อาคารเพื่อประโยชน์อื่น</v>
      </c>
      <c r="F100" s="177" t="str">
        <f>'DATA-อาคารสิ่งปลูกสร้าง'!I100</f>
        <v>1 กรณีงบส่วนราชการ</v>
      </c>
      <c r="G100" s="187" t="s">
        <v>167</v>
      </c>
      <c r="H100" s="188">
        <v>76302.7</v>
      </c>
      <c r="I100" s="189">
        <v>36552.550000000003</v>
      </c>
      <c r="J100" s="189">
        <v>39750.15</v>
      </c>
      <c r="K100" s="180" t="s">
        <v>1746</v>
      </c>
      <c r="L100" s="180"/>
      <c r="M100" s="176"/>
      <c r="N100" s="176"/>
      <c r="O100" s="176"/>
      <c r="P100" s="181"/>
      <c r="Q100" s="177"/>
      <c r="R100" s="177" t="s">
        <v>2396</v>
      </c>
      <c r="S100" s="177" t="s">
        <v>209</v>
      </c>
      <c r="T100" s="177" t="s">
        <v>2422</v>
      </c>
      <c r="U100" s="177" t="s">
        <v>513</v>
      </c>
    </row>
    <row r="101" spans="1:21" ht="60" x14ac:dyDescent="0.85">
      <c r="A101" s="175">
        <f>'DATA-อาคารสิ่งปลูกสร้าง'!A101</f>
        <v>96</v>
      </c>
      <c r="B101" s="182"/>
      <c r="C101" s="176" t="s">
        <v>1771</v>
      </c>
      <c r="D101" s="177" t="s">
        <v>80</v>
      </c>
      <c r="E101" s="183" t="str">
        <f>'DATA-อาคารสิ่งปลูกสร้าง'!H101</f>
        <v>อาคารเพื่อประโยชน์อื่น</v>
      </c>
      <c r="F101" s="177" t="str">
        <f>'DATA-อาคารสิ่งปลูกสร้าง'!I101</f>
        <v>1 กรณีงบส่วนราชการ</v>
      </c>
      <c r="G101" s="187" t="s">
        <v>167</v>
      </c>
      <c r="H101" s="188">
        <v>76302.7</v>
      </c>
      <c r="I101" s="189">
        <v>36552.550000000003</v>
      </c>
      <c r="J101" s="189">
        <v>39750.15</v>
      </c>
      <c r="K101" s="180" t="s">
        <v>1746</v>
      </c>
      <c r="L101" s="180"/>
      <c r="M101" s="176"/>
      <c r="N101" s="176"/>
      <c r="O101" s="176"/>
      <c r="P101" s="181"/>
      <c r="Q101" s="177"/>
      <c r="R101" s="177" t="s">
        <v>2396</v>
      </c>
      <c r="S101" s="177" t="s">
        <v>209</v>
      </c>
      <c r="T101" s="177" t="s">
        <v>2423</v>
      </c>
      <c r="U101" s="177" t="s">
        <v>513</v>
      </c>
    </row>
    <row r="102" spans="1:21" ht="60" x14ac:dyDescent="0.85">
      <c r="A102" s="175">
        <f>'DATA-อาคารสิ่งปลูกสร้าง'!A102</f>
        <v>97</v>
      </c>
      <c r="B102" s="182"/>
      <c r="C102" s="176" t="s">
        <v>1771</v>
      </c>
      <c r="D102" s="177" t="s">
        <v>80</v>
      </c>
      <c r="E102" s="183" t="str">
        <f>'DATA-อาคารสิ่งปลูกสร้าง'!H102</f>
        <v>อาคารเพื่อประโยชน์อื่น</v>
      </c>
      <c r="F102" s="177" t="str">
        <f>'DATA-อาคารสิ่งปลูกสร้าง'!I102</f>
        <v>1 กรณีงบส่วนราชการ</v>
      </c>
      <c r="G102" s="187" t="s">
        <v>167</v>
      </c>
      <c r="H102" s="188">
        <v>76302.7</v>
      </c>
      <c r="I102" s="189">
        <v>36552.550000000003</v>
      </c>
      <c r="J102" s="189">
        <v>39750.15</v>
      </c>
      <c r="K102" s="180" t="s">
        <v>1746</v>
      </c>
      <c r="L102" s="180"/>
      <c r="M102" s="176"/>
      <c r="N102" s="176"/>
      <c r="O102" s="176"/>
      <c r="P102" s="181"/>
      <c r="Q102" s="177"/>
      <c r="R102" s="177" t="s">
        <v>2396</v>
      </c>
      <c r="S102" s="177" t="s">
        <v>209</v>
      </c>
      <c r="T102" s="177" t="s">
        <v>2424</v>
      </c>
      <c r="U102" s="177" t="s">
        <v>513</v>
      </c>
    </row>
    <row r="103" spans="1:21" ht="60" x14ac:dyDescent="0.85">
      <c r="A103" s="175">
        <f>'DATA-อาคารสิ่งปลูกสร้าง'!A103</f>
        <v>98</v>
      </c>
      <c r="B103" s="182"/>
      <c r="C103" s="176" t="s">
        <v>1771</v>
      </c>
      <c r="D103" s="177" t="s">
        <v>80</v>
      </c>
      <c r="E103" s="183" t="str">
        <f>'DATA-อาคารสิ่งปลูกสร้าง'!H103</f>
        <v>อาคารเพื่อประโยชน์อื่น</v>
      </c>
      <c r="F103" s="177" t="str">
        <f>'DATA-อาคารสิ่งปลูกสร้าง'!I103</f>
        <v>1 กรณีงบส่วนราชการ</v>
      </c>
      <c r="G103" s="187" t="s">
        <v>167</v>
      </c>
      <c r="H103" s="188">
        <v>76302.7</v>
      </c>
      <c r="I103" s="189">
        <v>36552.550000000003</v>
      </c>
      <c r="J103" s="189">
        <v>39750.15</v>
      </c>
      <c r="K103" s="180" t="s">
        <v>1746</v>
      </c>
      <c r="L103" s="180"/>
      <c r="M103" s="176"/>
      <c r="N103" s="176"/>
      <c r="O103" s="176"/>
      <c r="P103" s="181"/>
      <c r="Q103" s="177"/>
      <c r="R103" s="177" t="s">
        <v>2396</v>
      </c>
      <c r="S103" s="177" t="s">
        <v>209</v>
      </c>
      <c r="T103" s="177" t="s">
        <v>2425</v>
      </c>
      <c r="U103" s="177" t="s">
        <v>513</v>
      </c>
    </row>
    <row r="104" spans="1:21" ht="60" x14ac:dyDescent="0.85">
      <c r="A104" s="175">
        <f>'DATA-อาคารสิ่งปลูกสร้าง'!A104</f>
        <v>99</v>
      </c>
      <c r="B104" s="182"/>
      <c r="C104" s="176" t="s">
        <v>1771</v>
      </c>
      <c r="D104" s="177" t="s">
        <v>80</v>
      </c>
      <c r="E104" s="183" t="str">
        <f>'DATA-อาคารสิ่งปลูกสร้าง'!H104</f>
        <v>อาคารเพื่อประโยชน์อื่น</v>
      </c>
      <c r="F104" s="177" t="str">
        <f>'DATA-อาคารสิ่งปลูกสร้าง'!I104</f>
        <v>1 กรณีงบส่วนราชการ</v>
      </c>
      <c r="G104" s="187" t="s">
        <v>167</v>
      </c>
      <c r="H104" s="188">
        <v>76302.7</v>
      </c>
      <c r="I104" s="189">
        <v>36552.550000000003</v>
      </c>
      <c r="J104" s="189">
        <v>39750.15</v>
      </c>
      <c r="K104" s="180" t="s">
        <v>1746</v>
      </c>
      <c r="L104" s="180"/>
      <c r="M104" s="176"/>
      <c r="N104" s="176"/>
      <c r="O104" s="176"/>
      <c r="P104" s="181"/>
      <c r="Q104" s="177"/>
      <c r="R104" s="177" t="s">
        <v>2396</v>
      </c>
      <c r="S104" s="177" t="s">
        <v>209</v>
      </c>
      <c r="T104" s="177" t="s">
        <v>2426</v>
      </c>
      <c r="U104" s="177" t="s">
        <v>513</v>
      </c>
    </row>
    <row r="105" spans="1:21" ht="60" x14ac:dyDescent="0.85">
      <c r="A105" s="175">
        <f>'DATA-อาคารสิ่งปลูกสร้าง'!A105</f>
        <v>100</v>
      </c>
      <c r="B105" s="182"/>
      <c r="C105" s="176" t="s">
        <v>1771</v>
      </c>
      <c r="D105" s="177" t="s">
        <v>80</v>
      </c>
      <c r="E105" s="183" t="str">
        <f>'DATA-อาคารสิ่งปลูกสร้าง'!H105</f>
        <v>อาคารเพื่อประโยชน์อื่น</v>
      </c>
      <c r="F105" s="177" t="str">
        <f>'DATA-อาคารสิ่งปลูกสร้าง'!I105</f>
        <v>1 กรณีงบส่วนราชการ</v>
      </c>
      <c r="G105" s="187" t="s">
        <v>167</v>
      </c>
      <c r="H105" s="188">
        <v>76302.7</v>
      </c>
      <c r="I105" s="189">
        <v>36552.550000000003</v>
      </c>
      <c r="J105" s="189">
        <v>39750.15</v>
      </c>
      <c r="K105" s="180" t="s">
        <v>1746</v>
      </c>
      <c r="L105" s="180"/>
      <c r="M105" s="176"/>
      <c r="N105" s="176"/>
      <c r="O105" s="176"/>
      <c r="P105" s="181"/>
      <c r="Q105" s="177"/>
      <c r="R105" s="177" t="s">
        <v>2396</v>
      </c>
      <c r="S105" s="177" t="s">
        <v>209</v>
      </c>
      <c r="T105" s="177" t="s">
        <v>2427</v>
      </c>
      <c r="U105" s="177" t="s">
        <v>513</v>
      </c>
    </row>
    <row r="106" spans="1:21" ht="60" x14ac:dyDescent="0.85">
      <c r="A106" s="175">
        <f>'DATA-อาคารสิ่งปลูกสร้าง'!A106</f>
        <v>101</v>
      </c>
      <c r="B106" s="182"/>
      <c r="C106" s="176" t="s">
        <v>1771</v>
      </c>
      <c r="D106" s="177" t="s">
        <v>80</v>
      </c>
      <c r="E106" s="183" t="str">
        <f>'DATA-อาคารสิ่งปลูกสร้าง'!H106</f>
        <v>อาคารเพื่อประโยชน์อื่น</v>
      </c>
      <c r="F106" s="177" t="str">
        <f>'DATA-อาคารสิ่งปลูกสร้าง'!I106</f>
        <v>1 กรณีงบส่วนราชการ</v>
      </c>
      <c r="G106" s="187" t="s">
        <v>167</v>
      </c>
      <c r="H106" s="188">
        <v>76302.7</v>
      </c>
      <c r="I106" s="189">
        <v>36552.550000000003</v>
      </c>
      <c r="J106" s="189">
        <v>39750.15</v>
      </c>
      <c r="K106" s="180" t="s">
        <v>1746</v>
      </c>
      <c r="L106" s="180"/>
      <c r="M106" s="176"/>
      <c r="N106" s="176"/>
      <c r="O106" s="176"/>
      <c r="P106" s="181"/>
      <c r="Q106" s="177"/>
      <c r="R106" s="177" t="s">
        <v>2396</v>
      </c>
      <c r="S106" s="177" t="s">
        <v>209</v>
      </c>
      <c r="T106" s="177" t="s">
        <v>2428</v>
      </c>
      <c r="U106" s="177" t="s">
        <v>513</v>
      </c>
    </row>
    <row r="107" spans="1:21" ht="60" x14ac:dyDescent="0.85">
      <c r="A107" s="175">
        <f>'DATA-อาคารสิ่งปลูกสร้าง'!A107</f>
        <v>102</v>
      </c>
      <c r="B107" s="182"/>
      <c r="C107" s="176" t="s">
        <v>1771</v>
      </c>
      <c r="D107" s="177" t="s">
        <v>80</v>
      </c>
      <c r="E107" s="183" t="str">
        <f>'DATA-อาคารสิ่งปลูกสร้าง'!H107</f>
        <v>อาคารเพื่อประโยชน์อื่น</v>
      </c>
      <c r="F107" s="177" t="str">
        <f>'DATA-อาคารสิ่งปลูกสร้าง'!I107</f>
        <v>1 กรณีงบส่วนราชการ</v>
      </c>
      <c r="G107" s="187" t="s">
        <v>167</v>
      </c>
      <c r="H107" s="188">
        <v>76302.7</v>
      </c>
      <c r="I107" s="189">
        <v>36552.550000000003</v>
      </c>
      <c r="J107" s="189">
        <v>39750.15</v>
      </c>
      <c r="K107" s="180" t="s">
        <v>1746</v>
      </c>
      <c r="L107" s="180"/>
      <c r="M107" s="176"/>
      <c r="N107" s="176"/>
      <c r="O107" s="176"/>
      <c r="P107" s="181"/>
      <c r="Q107" s="177"/>
      <c r="R107" s="177" t="s">
        <v>2396</v>
      </c>
      <c r="S107" s="177" t="s">
        <v>209</v>
      </c>
      <c r="T107" s="177" t="s">
        <v>2429</v>
      </c>
      <c r="U107" s="177" t="s">
        <v>513</v>
      </c>
    </row>
    <row r="108" spans="1:21" ht="60" x14ac:dyDescent="0.85">
      <c r="A108" s="175">
        <f>'DATA-อาคารสิ่งปลูกสร้าง'!A108</f>
        <v>103</v>
      </c>
      <c r="B108" s="182"/>
      <c r="C108" s="176" t="s">
        <v>1771</v>
      </c>
      <c r="D108" s="177" t="s">
        <v>80</v>
      </c>
      <c r="E108" s="183" t="str">
        <f>'DATA-อาคารสิ่งปลูกสร้าง'!H108</f>
        <v>อาคารเพื่อประโยชน์อื่น</v>
      </c>
      <c r="F108" s="177" t="str">
        <f>'DATA-อาคารสิ่งปลูกสร้าง'!I108</f>
        <v>1 กรณีงบส่วนราชการ</v>
      </c>
      <c r="G108" s="187" t="s">
        <v>167</v>
      </c>
      <c r="H108" s="188">
        <v>76302.7</v>
      </c>
      <c r="I108" s="189">
        <v>36552.550000000003</v>
      </c>
      <c r="J108" s="189">
        <v>39750.15</v>
      </c>
      <c r="K108" s="180" t="s">
        <v>1746</v>
      </c>
      <c r="L108" s="180"/>
      <c r="M108" s="176"/>
      <c r="N108" s="176"/>
      <c r="O108" s="176"/>
      <c r="P108" s="181"/>
      <c r="Q108" s="177"/>
      <c r="R108" s="177" t="s">
        <v>2396</v>
      </c>
      <c r="S108" s="177" t="s">
        <v>209</v>
      </c>
      <c r="T108" s="177" t="s">
        <v>2430</v>
      </c>
      <c r="U108" s="177" t="s">
        <v>513</v>
      </c>
    </row>
    <row r="109" spans="1:21" ht="60" x14ac:dyDescent="0.85">
      <c r="A109" s="175">
        <f>'DATA-อาคารสิ่งปลูกสร้าง'!A109</f>
        <v>104</v>
      </c>
      <c r="B109" s="182"/>
      <c r="C109" s="176" t="s">
        <v>1771</v>
      </c>
      <c r="D109" s="177" t="s">
        <v>80</v>
      </c>
      <c r="E109" s="183" t="str">
        <f>'DATA-อาคารสิ่งปลูกสร้าง'!H109</f>
        <v>อาคารเพื่อประโยชน์อื่น</v>
      </c>
      <c r="F109" s="177" t="str">
        <f>'DATA-อาคารสิ่งปลูกสร้าง'!I109</f>
        <v>1 กรณีงบส่วนราชการ</v>
      </c>
      <c r="G109" s="187" t="s">
        <v>167</v>
      </c>
      <c r="H109" s="188">
        <v>76302.7</v>
      </c>
      <c r="I109" s="189">
        <v>36552.550000000003</v>
      </c>
      <c r="J109" s="189">
        <v>39750.15</v>
      </c>
      <c r="K109" s="180" t="s">
        <v>1746</v>
      </c>
      <c r="L109" s="180"/>
      <c r="M109" s="176"/>
      <c r="N109" s="176"/>
      <c r="O109" s="176"/>
      <c r="P109" s="181"/>
      <c r="Q109" s="177"/>
      <c r="R109" s="177" t="s">
        <v>2396</v>
      </c>
      <c r="S109" s="177" t="s">
        <v>209</v>
      </c>
      <c r="T109" s="177" t="s">
        <v>2431</v>
      </c>
      <c r="U109" s="177" t="s">
        <v>513</v>
      </c>
    </row>
    <row r="110" spans="1:21" ht="60" x14ac:dyDescent="0.85">
      <c r="A110" s="175">
        <f>'DATA-อาคารสิ่งปลูกสร้าง'!A110</f>
        <v>105</v>
      </c>
      <c r="B110" s="182"/>
      <c r="C110" s="176" t="s">
        <v>1771</v>
      </c>
      <c r="D110" s="177" t="s">
        <v>80</v>
      </c>
      <c r="E110" s="183" t="str">
        <f>'DATA-อาคารสิ่งปลูกสร้าง'!H110</f>
        <v>อาคารเพื่อประโยชน์อื่น</v>
      </c>
      <c r="F110" s="177" t="str">
        <f>'DATA-อาคารสิ่งปลูกสร้าง'!I110</f>
        <v>1 กรณีงบส่วนราชการ</v>
      </c>
      <c r="G110" s="187" t="s">
        <v>167</v>
      </c>
      <c r="H110" s="188">
        <v>76302.7</v>
      </c>
      <c r="I110" s="189">
        <v>36552.550000000003</v>
      </c>
      <c r="J110" s="189">
        <v>39750.15</v>
      </c>
      <c r="K110" s="180" t="s">
        <v>1746</v>
      </c>
      <c r="L110" s="180"/>
      <c r="M110" s="176"/>
      <c r="N110" s="176"/>
      <c r="O110" s="176"/>
      <c r="P110" s="181"/>
      <c r="Q110" s="177"/>
      <c r="R110" s="177" t="s">
        <v>2396</v>
      </c>
      <c r="S110" s="177" t="s">
        <v>209</v>
      </c>
      <c r="T110" s="177" t="s">
        <v>2432</v>
      </c>
      <c r="U110" s="177" t="s">
        <v>513</v>
      </c>
    </row>
    <row r="111" spans="1:21" ht="60" x14ac:dyDescent="0.85">
      <c r="A111" s="175">
        <f>'DATA-อาคารสิ่งปลูกสร้าง'!A111</f>
        <v>106</v>
      </c>
      <c r="B111" s="182"/>
      <c r="C111" s="176" t="s">
        <v>1771</v>
      </c>
      <c r="D111" s="177" t="s">
        <v>80</v>
      </c>
      <c r="E111" s="183" t="str">
        <f>'DATA-อาคารสิ่งปลูกสร้าง'!H111</f>
        <v>อาคารเพื่อประโยชน์อื่น</v>
      </c>
      <c r="F111" s="177" t="str">
        <f>'DATA-อาคารสิ่งปลูกสร้าง'!I111</f>
        <v>1 กรณีงบส่วนราชการ</v>
      </c>
      <c r="G111" s="187" t="s">
        <v>167</v>
      </c>
      <c r="H111" s="188">
        <v>76302.7</v>
      </c>
      <c r="I111" s="189">
        <v>36552.550000000003</v>
      </c>
      <c r="J111" s="189">
        <v>39750.15</v>
      </c>
      <c r="K111" s="180" t="s">
        <v>1746</v>
      </c>
      <c r="L111" s="180"/>
      <c r="M111" s="176"/>
      <c r="N111" s="176"/>
      <c r="O111" s="176"/>
      <c r="P111" s="181"/>
      <c r="Q111" s="177"/>
      <c r="R111" s="177" t="s">
        <v>2396</v>
      </c>
      <c r="S111" s="177" t="s">
        <v>209</v>
      </c>
      <c r="T111" s="177" t="s">
        <v>2433</v>
      </c>
      <c r="U111" s="177" t="s">
        <v>513</v>
      </c>
    </row>
    <row r="112" spans="1:21" ht="60" x14ac:dyDescent="0.85">
      <c r="A112" s="175">
        <f>'DATA-อาคารสิ่งปลูกสร้าง'!A112</f>
        <v>107</v>
      </c>
      <c r="B112" s="182"/>
      <c r="C112" s="176" t="s">
        <v>1771</v>
      </c>
      <c r="D112" s="177" t="s">
        <v>80</v>
      </c>
      <c r="E112" s="183" t="str">
        <f>'DATA-อาคารสิ่งปลูกสร้าง'!H112</f>
        <v>อาคารเพื่อประโยชน์อื่น</v>
      </c>
      <c r="F112" s="177" t="str">
        <f>'DATA-อาคารสิ่งปลูกสร้าง'!I112</f>
        <v>1 กรณีงบส่วนราชการ</v>
      </c>
      <c r="G112" s="187" t="s">
        <v>167</v>
      </c>
      <c r="H112" s="188">
        <v>76302.7</v>
      </c>
      <c r="I112" s="189">
        <v>36552.550000000003</v>
      </c>
      <c r="J112" s="189">
        <v>39750.15</v>
      </c>
      <c r="K112" s="180" t="s">
        <v>1746</v>
      </c>
      <c r="L112" s="180"/>
      <c r="M112" s="176"/>
      <c r="N112" s="176"/>
      <c r="O112" s="176"/>
      <c r="P112" s="181"/>
      <c r="Q112" s="177"/>
      <c r="R112" s="177" t="s">
        <v>2396</v>
      </c>
      <c r="S112" s="177" t="s">
        <v>209</v>
      </c>
      <c r="T112" s="177" t="s">
        <v>2434</v>
      </c>
      <c r="U112" s="177" t="s">
        <v>513</v>
      </c>
    </row>
    <row r="113" spans="1:21" ht="60" x14ac:dyDescent="0.85">
      <c r="A113" s="175">
        <f>'DATA-อาคารสิ่งปลูกสร้าง'!A113</f>
        <v>108</v>
      </c>
      <c r="B113" s="182"/>
      <c r="C113" s="176" t="s">
        <v>1771</v>
      </c>
      <c r="D113" s="177" t="s">
        <v>80</v>
      </c>
      <c r="E113" s="183" t="str">
        <f>'DATA-อาคารสิ่งปลูกสร้าง'!H113</f>
        <v>อาคารเพื่อประโยชน์อื่น</v>
      </c>
      <c r="F113" s="177" t="str">
        <f>'DATA-อาคารสิ่งปลูกสร้าง'!I113</f>
        <v>1 กรณีงบส่วนราชการ</v>
      </c>
      <c r="G113" s="187" t="s">
        <v>167</v>
      </c>
      <c r="H113" s="188">
        <v>76302.7</v>
      </c>
      <c r="I113" s="189">
        <v>36552.550000000003</v>
      </c>
      <c r="J113" s="189">
        <v>39750.15</v>
      </c>
      <c r="K113" s="180" t="s">
        <v>1746</v>
      </c>
      <c r="L113" s="180"/>
      <c r="M113" s="176"/>
      <c r="N113" s="176"/>
      <c r="O113" s="176"/>
      <c r="P113" s="181"/>
      <c r="Q113" s="177"/>
      <c r="R113" s="177" t="s">
        <v>2396</v>
      </c>
      <c r="S113" s="177" t="s">
        <v>209</v>
      </c>
      <c r="T113" s="177" t="s">
        <v>2435</v>
      </c>
      <c r="U113" s="177" t="s">
        <v>513</v>
      </c>
    </row>
    <row r="114" spans="1:21" ht="60" x14ac:dyDescent="0.85">
      <c r="A114" s="175">
        <f>'DATA-อาคารสิ่งปลูกสร้าง'!A114</f>
        <v>109</v>
      </c>
      <c r="B114" s="182"/>
      <c r="C114" s="176" t="s">
        <v>1771</v>
      </c>
      <c r="D114" s="177" t="s">
        <v>80</v>
      </c>
      <c r="E114" s="183" t="str">
        <f>'DATA-อาคารสิ่งปลูกสร้าง'!H114</f>
        <v>อาคารเพื่อประโยชน์อื่น</v>
      </c>
      <c r="F114" s="177" t="str">
        <f>'DATA-อาคารสิ่งปลูกสร้าง'!I114</f>
        <v>1 กรณีงบส่วนราชการ</v>
      </c>
      <c r="G114" s="187" t="s">
        <v>167</v>
      </c>
      <c r="H114" s="188">
        <v>76302.7</v>
      </c>
      <c r="I114" s="189">
        <v>36552.550000000003</v>
      </c>
      <c r="J114" s="189">
        <v>39750.15</v>
      </c>
      <c r="K114" s="180" t="s">
        <v>1746</v>
      </c>
      <c r="L114" s="180"/>
      <c r="M114" s="176"/>
      <c r="N114" s="176"/>
      <c r="O114" s="176"/>
      <c r="P114" s="181"/>
      <c r="Q114" s="177"/>
      <c r="R114" s="177" t="s">
        <v>2396</v>
      </c>
      <c r="S114" s="177" t="s">
        <v>209</v>
      </c>
      <c r="T114" s="177" t="s">
        <v>2436</v>
      </c>
      <c r="U114" s="177" t="s">
        <v>513</v>
      </c>
    </row>
    <row r="115" spans="1:21" ht="60" x14ac:dyDescent="0.85">
      <c r="A115" s="175">
        <f>'DATA-อาคารสิ่งปลูกสร้าง'!A115</f>
        <v>110</v>
      </c>
      <c r="B115" s="182"/>
      <c r="C115" s="176" t="s">
        <v>1771</v>
      </c>
      <c r="D115" s="177" t="s">
        <v>80</v>
      </c>
      <c r="E115" s="183" t="str">
        <f>'DATA-อาคารสิ่งปลูกสร้าง'!H115</f>
        <v>อาคารเพื่อประโยชน์อื่น</v>
      </c>
      <c r="F115" s="177" t="str">
        <f>'DATA-อาคารสิ่งปลูกสร้าง'!I115</f>
        <v>1 กรณีงบส่วนราชการ</v>
      </c>
      <c r="G115" s="187" t="s">
        <v>167</v>
      </c>
      <c r="H115" s="188">
        <v>76302.7</v>
      </c>
      <c r="I115" s="189">
        <v>36552.550000000003</v>
      </c>
      <c r="J115" s="189">
        <v>39750.15</v>
      </c>
      <c r="K115" s="180" t="s">
        <v>1746</v>
      </c>
      <c r="L115" s="180"/>
      <c r="M115" s="176"/>
      <c r="N115" s="176"/>
      <c r="O115" s="176"/>
      <c r="P115" s="181"/>
      <c r="Q115" s="177"/>
      <c r="R115" s="177" t="s">
        <v>2396</v>
      </c>
      <c r="S115" s="177" t="s">
        <v>209</v>
      </c>
      <c r="T115" s="177" t="s">
        <v>2437</v>
      </c>
      <c r="U115" s="177" t="s">
        <v>513</v>
      </c>
    </row>
    <row r="116" spans="1:21" ht="60" x14ac:dyDescent="0.85">
      <c r="A116" s="175">
        <f>'DATA-อาคารสิ่งปลูกสร้าง'!A116</f>
        <v>111</v>
      </c>
      <c r="B116" s="182"/>
      <c r="C116" s="176" t="s">
        <v>1771</v>
      </c>
      <c r="D116" s="177" t="s">
        <v>80</v>
      </c>
      <c r="E116" s="183" t="str">
        <f>'DATA-อาคารสิ่งปลูกสร้าง'!H116</f>
        <v>อาคารเพื่อประโยชน์อื่น</v>
      </c>
      <c r="F116" s="177" t="str">
        <f>'DATA-อาคารสิ่งปลูกสร้าง'!I116</f>
        <v>1 กรณีงบส่วนราชการ</v>
      </c>
      <c r="G116" s="187" t="s">
        <v>167</v>
      </c>
      <c r="H116" s="188">
        <v>76302.7</v>
      </c>
      <c r="I116" s="189">
        <v>36552.550000000003</v>
      </c>
      <c r="J116" s="189">
        <v>39750.15</v>
      </c>
      <c r="K116" s="180" t="s">
        <v>1746</v>
      </c>
      <c r="L116" s="180"/>
      <c r="M116" s="176"/>
      <c r="N116" s="176"/>
      <c r="O116" s="176"/>
      <c r="P116" s="181"/>
      <c r="Q116" s="177"/>
      <c r="R116" s="177" t="s">
        <v>2396</v>
      </c>
      <c r="S116" s="177" t="s">
        <v>209</v>
      </c>
      <c r="T116" s="177" t="s">
        <v>2438</v>
      </c>
      <c r="U116" s="177" t="s">
        <v>513</v>
      </c>
    </row>
    <row r="117" spans="1:21" ht="60" x14ac:dyDescent="0.85">
      <c r="A117" s="175">
        <f>'DATA-อาคารสิ่งปลูกสร้าง'!A117</f>
        <v>112</v>
      </c>
      <c r="B117" s="182"/>
      <c r="C117" s="176" t="s">
        <v>1771</v>
      </c>
      <c r="D117" s="177" t="s">
        <v>80</v>
      </c>
      <c r="E117" s="183" t="str">
        <f>'DATA-อาคารสิ่งปลูกสร้าง'!H117</f>
        <v>อาคารเพื่อประโยชน์อื่น</v>
      </c>
      <c r="F117" s="177" t="str">
        <f>'DATA-อาคารสิ่งปลูกสร้าง'!I117</f>
        <v>1 กรณีงบส่วนราชการ</v>
      </c>
      <c r="G117" s="187" t="s">
        <v>167</v>
      </c>
      <c r="H117" s="188">
        <v>76302.7</v>
      </c>
      <c r="I117" s="189">
        <v>36552.550000000003</v>
      </c>
      <c r="J117" s="189">
        <v>39750.15</v>
      </c>
      <c r="K117" s="180" t="s">
        <v>1746</v>
      </c>
      <c r="L117" s="180"/>
      <c r="M117" s="176"/>
      <c r="N117" s="176"/>
      <c r="O117" s="176"/>
      <c r="P117" s="181"/>
      <c r="Q117" s="177"/>
      <c r="R117" s="177" t="s">
        <v>2396</v>
      </c>
      <c r="S117" s="177" t="s">
        <v>209</v>
      </c>
      <c r="T117" s="177" t="s">
        <v>2439</v>
      </c>
      <c r="U117" s="177" t="s">
        <v>513</v>
      </c>
    </row>
    <row r="118" spans="1:21" ht="60" x14ac:dyDescent="0.85">
      <c r="A118" s="175">
        <f>'DATA-อาคารสิ่งปลูกสร้าง'!A118</f>
        <v>113</v>
      </c>
      <c r="B118" s="182"/>
      <c r="C118" s="176" t="s">
        <v>1771</v>
      </c>
      <c r="D118" s="177" t="s">
        <v>80</v>
      </c>
      <c r="E118" s="183" t="str">
        <f>'DATA-อาคารสิ่งปลูกสร้าง'!H118</f>
        <v>อาคารเพื่อประโยชน์อื่น</v>
      </c>
      <c r="F118" s="177" t="str">
        <f>'DATA-อาคารสิ่งปลูกสร้าง'!I118</f>
        <v>1 กรณีงบส่วนราชการ</v>
      </c>
      <c r="G118" s="187" t="s">
        <v>167</v>
      </c>
      <c r="H118" s="188">
        <v>76302.7</v>
      </c>
      <c r="I118" s="189">
        <v>36552.550000000003</v>
      </c>
      <c r="J118" s="189">
        <v>39750.15</v>
      </c>
      <c r="K118" s="180" t="s">
        <v>1746</v>
      </c>
      <c r="L118" s="180"/>
      <c r="M118" s="176"/>
      <c r="N118" s="176"/>
      <c r="O118" s="176"/>
      <c r="P118" s="181"/>
      <c r="Q118" s="177"/>
      <c r="R118" s="177" t="s">
        <v>2396</v>
      </c>
      <c r="S118" s="177" t="s">
        <v>209</v>
      </c>
      <c r="T118" s="177" t="s">
        <v>2440</v>
      </c>
      <c r="U118" s="177" t="s">
        <v>513</v>
      </c>
    </row>
    <row r="119" spans="1:21" ht="60" x14ac:dyDescent="0.85">
      <c r="A119" s="175">
        <f>'DATA-อาคารสิ่งปลูกสร้าง'!A119</f>
        <v>114</v>
      </c>
      <c r="B119" s="182"/>
      <c r="C119" s="176" t="s">
        <v>1771</v>
      </c>
      <c r="D119" s="177" t="s">
        <v>80</v>
      </c>
      <c r="E119" s="183" t="str">
        <f>'DATA-อาคารสิ่งปลูกสร้าง'!H119</f>
        <v>อาคารเพื่อประโยชน์อื่น</v>
      </c>
      <c r="F119" s="177" t="str">
        <f>'DATA-อาคารสิ่งปลูกสร้าง'!I119</f>
        <v>1 กรณีงบส่วนราชการ</v>
      </c>
      <c r="G119" s="187" t="s">
        <v>167</v>
      </c>
      <c r="H119" s="188">
        <v>76302.7</v>
      </c>
      <c r="I119" s="189">
        <v>36552.550000000003</v>
      </c>
      <c r="J119" s="189">
        <v>39750.15</v>
      </c>
      <c r="K119" s="180" t="s">
        <v>1746</v>
      </c>
      <c r="L119" s="180"/>
      <c r="M119" s="176"/>
      <c r="N119" s="176"/>
      <c r="O119" s="176"/>
      <c r="P119" s="181"/>
      <c r="Q119" s="177"/>
      <c r="R119" s="177" t="s">
        <v>2396</v>
      </c>
      <c r="S119" s="177" t="s">
        <v>209</v>
      </c>
      <c r="T119" s="177" t="s">
        <v>2441</v>
      </c>
      <c r="U119" s="177" t="s">
        <v>513</v>
      </c>
    </row>
    <row r="120" spans="1:21" ht="60" x14ac:dyDescent="0.85">
      <c r="A120" s="175">
        <f>'DATA-อาคารสิ่งปลูกสร้าง'!A120</f>
        <v>115</v>
      </c>
      <c r="B120" s="182"/>
      <c r="C120" s="176" t="s">
        <v>1771</v>
      </c>
      <c r="D120" s="177" t="s">
        <v>80</v>
      </c>
      <c r="E120" s="183" t="str">
        <f>'DATA-อาคารสิ่งปลูกสร้าง'!H120</f>
        <v>อาคารเพื่อประโยชน์อื่น</v>
      </c>
      <c r="F120" s="177" t="str">
        <f>'DATA-อาคารสิ่งปลูกสร้าง'!I120</f>
        <v>1 กรณีงบส่วนราชการ</v>
      </c>
      <c r="G120" s="187" t="s">
        <v>167</v>
      </c>
      <c r="H120" s="188">
        <v>76302.7</v>
      </c>
      <c r="I120" s="189">
        <v>36552.550000000003</v>
      </c>
      <c r="J120" s="189">
        <v>39750.15</v>
      </c>
      <c r="K120" s="180" t="s">
        <v>1746</v>
      </c>
      <c r="L120" s="180"/>
      <c r="M120" s="176"/>
      <c r="N120" s="176"/>
      <c r="O120" s="176"/>
      <c r="P120" s="181"/>
      <c r="Q120" s="177"/>
      <c r="R120" s="177" t="s">
        <v>2396</v>
      </c>
      <c r="S120" s="177" t="s">
        <v>209</v>
      </c>
      <c r="T120" s="177" t="s">
        <v>2442</v>
      </c>
      <c r="U120" s="177" t="s">
        <v>513</v>
      </c>
    </row>
    <row r="121" spans="1:21" ht="60" x14ac:dyDescent="0.85">
      <c r="A121" s="175">
        <f>'DATA-อาคารสิ่งปลูกสร้าง'!A121</f>
        <v>116</v>
      </c>
      <c r="B121" s="182"/>
      <c r="C121" s="176" t="s">
        <v>1771</v>
      </c>
      <c r="D121" s="177" t="s">
        <v>80</v>
      </c>
      <c r="E121" s="183" t="str">
        <f>'DATA-อาคารสิ่งปลูกสร้าง'!H121</f>
        <v>อาคารเพื่อประโยชน์อื่น</v>
      </c>
      <c r="F121" s="177" t="str">
        <f>'DATA-อาคารสิ่งปลูกสร้าง'!I121</f>
        <v>1 กรณีงบส่วนราชการ</v>
      </c>
      <c r="G121" s="187" t="s">
        <v>167</v>
      </c>
      <c r="H121" s="188">
        <v>76302.7</v>
      </c>
      <c r="I121" s="189">
        <v>36552.550000000003</v>
      </c>
      <c r="J121" s="189">
        <v>39750.15</v>
      </c>
      <c r="K121" s="180" t="s">
        <v>1746</v>
      </c>
      <c r="L121" s="180"/>
      <c r="M121" s="176"/>
      <c r="N121" s="176"/>
      <c r="O121" s="176"/>
      <c r="P121" s="181"/>
      <c r="Q121" s="177"/>
      <c r="R121" s="177" t="s">
        <v>2396</v>
      </c>
      <c r="S121" s="177" t="s">
        <v>209</v>
      </c>
      <c r="T121" s="177" t="s">
        <v>2443</v>
      </c>
      <c r="U121" s="177" t="s">
        <v>513</v>
      </c>
    </row>
    <row r="122" spans="1:21" ht="60" x14ac:dyDescent="0.85">
      <c r="A122" s="175">
        <f>'DATA-อาคารสิ่งปลูกสร้าง'!A122</f>
        <v>117</v>
      </c>
      <c r="B122" s="182"/>
      <c r="C122" s="176" t="s">
        <v>1771</v>
      </c>
      <c r="D122" s="177" t="s">
        <v>80</v>
      </c>
      <c r="E122" s="183" t="str">
        <f>'DATA-อาคารสิ่งปลูกสร้าง'!H122</f>
        <v>อาคารเพื่อประโยชน์อื่น</v>
      </c>
      <c r="F122" s="177" t="str">
        <f>'DATA-อาคารสิ่งปลูกสร้าง'!I122</f>
        <v>1 กรณีงบส่วนราชการ</v>
      </c>
      <c r="G122" s="187" t="s">
        <v>167</v>
      </c>
      <c r="H122" s="188">
        <v>76302.7</v>
      </c>
      <c r="I122" s="189">
        <v>36552.550000000003</v>
      </c>
      <c r="J122" s="189">
        <v>39750.15</v>
      </c>
      <c r="K122" s="180" t="s">
        <v>1746</v>
      </c>
      <c r="L122" s="180"/>
      <c r="M122" s="176"/>
      <c r="N122" s="176"/>
      <c r="O122" s="176"/>
      <c r="P122" s="181"/>
      <c r="Q122" s="177"/>
      <c r="R122" s="177" t="s">
        <v>2396</v>
      </c>
      <c r="S122" s="177" t="s">
        <v>209</v>
      </c>
      <c r="T122" s="177" t="s">
        <v>2444</v>
      </c>
      <c r="U122" s="177" t="s">
        <v>513</v>
      </c>
    </row>
    <row r="123" spans="1:21" ht="60" x14ac:dyDescent="0.85">
      <c r="A123" s="175">
        <f>'DATA-อาคารสิ่งปลูกสร้าง'!A123</f>
        <v>118</v>
      </c>
      <c r="B123" s="182"/>
      <c r="C123" s="176" t="s">
        <v>1771</v>
      </c>
      <c r="D123" s="177" t="s">
        <v>80</v>
      </c>
      <c r="E123" s="183" t="str">
        <f>'DATA-อาคารสิ่งปลูกสร้าง'!H123</f>
        <v>อาคารเพื่อประโยชน์อื่น</v>
      </c>
      <c r="F123" s="177" t="str">
        <f>'DATA-อาคารสิ่งปลูกสร้าง'!I123</f>
        <v>1 กรณีงบส่วนราชการ</v>
      </c>
      <c r="G123" s="187" t="s">
        <v>167</v>
      </c>
      <c r="H123" s="188">
        <v>76302.7</v>
      </c>
      <c r="I123" s="189">
        <v>36552.550000000003</v>
      </c>
      <c r="J123" s="189">
        <v>39750.15</v>
      </c>
      <c r="K123" s="180" t="s">
        <v>1746</v>
      </c>
      <c r="L123" s="180"/>
      <c r="M123" s="176"/>
      <c r="N123" s="176"/>
      <c r="O123" s="176"/>
      <c r="P123" s="181"/>
      <c r="Q123" s="177"/>
      <c r="R123" s="177" t="s">
        <v>2396</v>
      </c>
      <c r="S123" s="177" t="s">
        <v>209</v>
      </c>
      <c r="T123" s="177" t="s">
        <v>2445</v>
      </c>
      <c r="U123" s="177" t="s">
        <v>513</v>
      </c>
    </row>
    <row r="124" spans="1:21" ht="60" x14ac:dyDescent="0.85">
      <c r="A124" s="175">
        <f>'DATA-อาคารสิ่งปลูกสร้าง'!A124</f>
        <v>119</v>
      </c>
      <c r="B124" s="182"/>
      <c r="C124" s="176" t="s">
        <v>1771</v>
      </c>
      <c r="D124" s="177" t="s">
        <v>80</v>
      </c>
      <c r="E124" s="183" t="str">
        <f>'DATA-อาคารสิ่งปลูกสร้าง'!H124</f>
        <v>อาคารเพื่อประโยชน์อื่น</v>
      </c>
      <c r="F124" s="177" t="str">
        <f>'DATA-อาคารสิ่งปลูกสร้าง'!I124</f>
        <v>1 กรณีงบส่วนราชการ</v>
      </c>
      <c r="G124" s="187" t="s">
        <v>167</v>
      </c>
      <c r="H124" s="188">
        <v>76302.7</v>
      </c>
      <c r="I124" s="189">
        <v>36552.550000000003</v>
      </c>
      <c r="J124" s="189">
        <v>39750.15</v>
      </c>
      <c r="K124" s="180" t="s">
        <v>1746</v>
      </c>
      <c r="L124" s="180"/>
      <c r="M124" s="176"/>
      <c r="N124" s="176"/>
      <c r="O124" s="176"/>
      <c r="P124" s="181"/>
      <c r="Q124" s="177"/>
      <c r="R124" s="177" t="s">
        <v>2396</v>
      </c>
      <c r="S124" s="177" t="s">
        <v>209</v>
      </c>
      <c r="T124" s="177" t="s">
        <v>2446</v>
      </c>
      <c r="U124" s="177" t="s">
        <v>513</v>
      </c>
    </row>
    <row r="125" spans="1:21" ht="60" x14ac:dyDescent="0.85">
      <c r="A125" s="175">
        <f>'DATA-อาคารสิ่งปลูกสร้าง'!A125</f>
        <v>120</v>
      </c>
      <c r="B125" s="182"/>
      <c r="C125" s="176" t="s">
        <v>1771</v>
      </c>
      <c r="D125" s="177" t="s">
        <v>80</v>
      </c>
      <c r="E125" s="183" t="str">
        <f>'DATA-อาคารสิ่งปลูกสร้าง'!H125</f>
        <v>อาคารเพื่อประโยชน์อื่น</v>
      </c>
      <c r="F125" s="177" t="str">
        <f>'DATA-อาคารสิ่งปลูกสร้าง'!I125</f>
        <v>1 กรณีงบส่วนราชการ</v>
      </c>
      <c r="G125" s="187" t="s">
        <v>167</v>
      </c>
      <c r="H125" s="188">
        <v>76302.7</v>
      </c>
      <c r="I125" s="189">
        <v>36552.550000000003</v>
      </c>
      <c r="J125" s="189">
        <v>39750.15</v>
      </c>
      <c r="K125" s="180" t="s">
        <v>1746</v>
      </c>
      <c r="L125" s="180"/>
      <c r="M125" s="176"/>
      <c r="N125" s="176"/>
      <c r="O125" s="176"/>
      <c r="P125" s="181"/>
      <c r="Q125" s="177"/>
      <c r="R125" s="177" t="s">
        <v>2396</v>
      </c>
      <c r="S125" s="177" t="s">
        <v>209</v>
      </c>
      <c r="T125" s="177" t="s">
        <v>2447</v>
      </c>
      <c r="U125" s="177" t="s">
        <v>513</v>
      </c>
    </row>
    <row r="126" spans="1:21" ht="60" x14ac:dyDescent="0.85">
      <c r="A126" s="175">
        <f>'DATA-อาคารสิ่งปลูกสร้าง'!A126</f>
        <v>121</v>
      </c>
      <c r="B126" s="182"/>
      <c r="C126" s="176" t="s">
        <v>1771</v>
      </c>
      <c r="D126" s="177" t="s">
        <v>80</v>
      </c>
      <c r="E126" s="183" t="str">
        <f>'DATA-อาคารสิ่งปลูกสร้าง'!H126</f>
        <v>อาคารเพื่อประโยชน์อื่น</v>
      </c>
      <c r="F126" s="177" t="str">
        <f>'DATA-อาคารสิ่งปลูกสร้าง'!I126</f>
        <v>1 กรณีงบส่วนราชการ</v>
      </c>
      <c r="G126" s="187" t="s">
        <v>167</v>
      </c>
      <c r="H126" s="188">
        <v>76302.7</v>
      </c>
      <c r="I126" s="189">
        <v>36552.550000000003</v>
      </c>
      <c r="J126" s="189">
        <v>39750.15</v>
      </c>
      <c r="K126" s="180" t="s">
        <v>1746</v>
      </c>
      <c r="L126" s="180"/>
      <c r="M126" s="176"/>
      <c r="N126" s="176"/>
      <c r="O126" s="176"/>
      <c r="P126" s="181"/>
      <c r="Q126" s="177"/>
      <c r="R126" s="177" t="s">
        <v>2396</v>
      </c>
      <c r="S126" s="177" t="s">
        <v>209</v>
      </c>
      <c r="T126" s="177" t="s">
        <v>2448</v>
      </c>
      <c r="U126" s="177" t="s">
        <v>513</v>
      </c>
    </row>
    <row r="127" spans="1:21" ht="60" x14ac:dyDescent="0.85">
      <c r="A127" s="175">
        <f>'DATA-อาคารสิ่งปลูกสร้าง'!A127</f>
        <v>122</v>
      </c>
      <c r="B127" s="182"/>
      <c r="C127" s="176" t="s">
        <v>1771</v>
      </c>
      <c r="D127" s="177" t="s">
        <v>80</v>
      </c>
      <c r="E127" s="183" t="str">
        <f>'DATA-อาคารสิ่งปลูกสร้าง'!H127</f>
        <v>อาคารเพื่อประโยชน์อื่น</v>
      </c>
      <c r="F127" s="177" t="str">
        <f>'DATA-อาคารสิ่งปลูกสร้าง'!I127</f>
        <v>1 กรณีงบส่วนราชการ</v>
      </c>
      <c r="G127" s="187" t="s">
        <v>167</v>
      </c>
      <c r="H127" s="188">
        <v>76302.7</v>
      </c>
      <c r="I127" s="189">
        <v>36552.550000000003</v>
      </c>
      <c r="J127" s="189">
        <v>39750.15</v>
      </c>
      <c r="K127" s="180" t="s">
        <v>1746</v>
      </c>
      <c r="L127" s="180"/>
      <c r="M127" s="176"/>
      <c r="N127" s="176"/>
      <c r="O127" s="176"/>
      <c r="P127" s="181"/>
      <c r="Q127" s="177"/>
      <c r="R127" s="177" t="s">
        <v>2396</v>
      </c>
      <c r="S127" s="177" t="s">
        <v>209</v>
      </c>
      <c r="T127" s="177" t="s">
        <v>2449</v>
      </c>
      <c r="U127" s="177" t="s">
        <v>513</v>
      </c>
    </row>
    <row r="128" spans="1:21" ht="60" x14ac:dyDescent="0.85">
      <c r="A128" s="175">
        <f>'DATA-อาคารสิ่งปลูกสร้าง'!A128</f>
        <v>123</v>
      </c>
      <c r="B128" s="176"/>
      <c r="C128" s="176" t="s">
        <v>1771</v>
      </c>
      <c r="D128" s="177" t="s">
        <v>80</v>
      </c>
      <c r="E128" s="183" t="str">
        <f>'DATA-อาคารสิ่งปลูกสร้าง'!H128</f>
        <v>อาคารเพื่อประโยชน์อื่น</v>
      </c>
      <c r="F128" s="177" t="str">
        <f>'DATA-อาคารสิ่งปลูกสร้าง'!I128</f>
        <v>1 กรณีงบส่วนราชการ</v>
      </c>
      <c r="G128" s="187" t="s">
        <v>167</v>
      </c>
      <c r="H128" s="188">
        <v>76302.7</v>
      </c>
      <c r="I128" s="189">
        <v>36552.550000000003</v>
      </c>
      <c r="J128" s="189">
        <v>39750.15</v>
      </c>
      <c r="K128" s="180" t="s">
        <v>1746</v>
      </c>
      <c r="L128" s="180"/>
      <c r="M128" s="176"/>
      <c r="N128" s="176"/>
      <c r="O128" s="176"/>
      <c r="P128" s="181"/>
      <c r="Q128" s="177"/>
      <c r="R128" s="177" t="s">
        <v>2396</v>
      </c>
      <c r="S128" s="177" t="s">
        <v>209</v>
      </c>
      <c r="T128" s="177" t="s">
        <v>2450</v>
      </c>
      <c r="U128" s="177" t="s">
        <v>513</v>
      </c>
    </row>
    <row r="129" spans="1:21" ht="60" x14ac:dyDescent="0.85">
      <c r="A129" s="175">
        <f>'DATA-อาคารสิ่งปลูกสร้าง'!A129</f>
        <v>124</v>
      </c>
      <c r="B129" s="176"/>
      <c r="C129" s="176" t="s">
        <v>1771</v>
      </c>
      <c r="D129" s="177" t="s">
        <v>80</v>
      </c>
      <c r="E129" s="183" t="str">
        <f>'DATA-อาคารสิ่งปลูกสร้าง'!H129</f>
        <v>อาคารเพื่อประโยชน์อื่น</v>
      </c>
      <c r="F129" s="177" t="str">
        <f>'DATA-อาคารสิ่งปลูกสร้าง'!I129</f>
        <v>1 กรณีงบส่วนราชการ</v>
      </c>
      <c r="G129" s="187" t="s">
        <v>167</v>
      </c>
      <c r="H129" s="188">
        <v>76302.7</v>
      </c>
      <c r="I129" s="189">
        <v>36552.550000000003</v>
      </c>
      <c r="J129" s="189">
        <v>39750.15</v>
      </c>
      <c r="K129" s="180" t="s">
        <v>1746</v>
      </c>
      <c r="L129" s="180"/>
      <c r="M129" s="176"/>
      <c r="N129" s="176"/>
      <c r="O129" s="176"/>
      <c r="P129" s="181"/>
      <c r="Q129" s="177"/>
      <c r="R129" s="177" t="s">
        <v>2396</v>
      </c>
      <c r="S129" s="177" t="s">
        <v>209</v>
      </c>
      <c r="T129" s="177" t="s">
        <v>2451</v>
      </c>
      <c r="U129" s="177" t="s">
        <v>513</v>
      </c>
    </row>
    <row r="130" spans="1:21" ht="60" x14ac:dyDescent="0.85">
      <c r="A130" s="175">
        <f>'DATA-อาคารสิ่งปลูกสร้าง'!A130</f>
        <v>125</v>
      </c>
      <c r="B130" s="176"/>
      <c r="C130" s="176" t="s">
        <v>1771</v>
      </c>
      <c r="D130" s="177" t="s">
        <v>80</v>
      </c>
      <c r="E130" s="183" t="str">
        <f>'DATA-อาคารสิ่งปลูกสร้าง'!H130</f>
        <v>อาคารเพื่อประโยชน์อื่น</v>
      </c>
      <c r="F130" s="177" t="str">
        <f>'DATA-อาคารสิ่งปลูกสร้าง'!I130</f>
        <v>1 กรณีงบส่วนราชการ</v>
      </c>
      <c r="G130" s="187" t="s">
        <v>167</v>
      </c>
      <c r="H130" s="188">
        <v>76302.7</v>
      </c>
      <c r="I130" s="189">
        <v>36552.550000000003</v>
      </c>
      <c r="J130" s="189">
        <v>39750.15</v>
      </c>
      <c r="K130" s="180" t="s">
        <v>1746</v>
      </c>
      <c r="L130" s="180"/>
      <c r="M130" s="176"/>
      <c r="N130" s="176"/>
      <c r="O130" s="176"/>
      <c r="P130" s="181"/>
      <c r="Q130" s="177"/>
      <c r="R130" s="177" t="s">
        <v>2396</v>
      </c>
      <c r="S130" s="177" t="s">
        <v>209</v>
      </c>
      <c r="T130" s="177" t="s">
        <v>2452</v>
      </c>
      <c r="U130" s="177" t="s">
        <v>513</v>
      </c>
    </row>
    <row r="131" spans="1:21" ht="60" x14ac:dyDescent="0.85">
      <c r="A131" s="175">
        <f>'DATA-อาคารสิ่งปลูกสร้าง'!A131</f>
        <v>126</v>
      </c>
      <c r="B131" s="176"/>
      <c r="C131" s="176" t="s">
        <v>1771</v>
      </c>
      <c r="D131" s="177" t="s">
        <v>80</v>
      </c>
      <c r="E131" s="183" t="str">
        <f>'DATA-อาคารสิ่งปลูกสร้าง'!H131</f>
        <v>อาคารเพื่อประโยชน์อื่น</v>
      </c>
      <c r="F131" s="177" t="str">
        <f>'DATA-อาคารสิ่งปลูกสร้าง'!I131</f>
        <v>1 กรณีงบส่วนราชการ</v>
      </c>
      <c r="G131" s="187" t="s">
        <v>167</v>
      </c>
      <c r="H131" s="188">
        <v>76302.7</v>
      </c>
      <c r="I131" s="189">
        <v>36552.550000000003</v>
      </c>
      <c r="J131" s="189">
        <v>39750.15</v>
      </c>
      <c r="K131" s="180" t="s">
        <v>1746</v>
      </c>
      <c r="L131" s="180"/>
      <c r="M131" s="176"/>
      <c r="N131" s="176"/>
      <c r="O131" s="176"/>
      <c r="P131" s="181"/>
      <c r="Q131" s="177"/>
      <c r="R131" s="177" t="s">
        <v>2396</v>
      </c>
      <c r="S131" s="177" t="s">
        <v>209</v>
      </c>
      <c r="T131" s="177" t="s">
        <v>2453</v>
      </c>
      <c r="U131" s="177" t="s">
        <v>513</v>
      </c>
    </row>
    <row r="132" spans="1:21" ht="60" x14ac:dyDescent="0.85">
      <c r="A132" s="175">
        <f>'DATA-อาคารสิ่งปลูกสร้าง'!A132</f>
        <v>127</v>
      </c>
      <c r="B132" s="176"/>
      <c r="C132" s="176" t="s">
        <v>1771</v>
      </c>
      <c r="D132" s="177" t="s">
        <v>80</v>
      </c>
      <c r="E132" s="183" t="str">
        <f>'DATA-อาคารสิ่งปลูกสร้าง'!H132</f>
        <v>อาคารเพื่อประโยชน์อื่น</v>
      </c>
      <c r="F132" s="177" t="str">
        <f>'DATA-อาคารสิ่งปลูกสร้าง'!I132</f>
        <v>1 กรณีงบส่วนราชการ</v>
      </c>
      <c r="G132" s="187" t="s">
        <v>167</v>
      </c>
      <c r="H132" s="188">
        <v>76302.7</v>
      </c>
      <c r="I132" s="189">
        <v>36552.550000000003</v>
      </c>
      <c r="J132" s="189">
        <v>39750.15</v>
      </c>
      <c r="K132" s="180" t="s">
        <v>1746</v>
      </c>
      <c r="L132" s="180"/>
      <c r="M132" s="176"/>
      <c r="N132" s="176"/>
      <c r="O132" s="176"/>
      <c r="P132" s="181"/>
      <c r="Q132" s="177"/>
      <c r="R132" s="177" t="s">
        <v>2396</v>
      </c>
      <c r="S132" s="177" t="s">
        <v>209</v>
      </c>
      <c r="T132" s="177" t="s">
        <v>2454</v>
      </c>
      <c r="U132" s="177" t="s">
        <v>513</v>
      </c>
    </row>
    <row r="133" spans="1:21" ht="60" x14ac:dyDescent="0.85">
      <c r="A133" s="175">
        <f>'DATA-อาคารสิ่งปลูกสร้าง'!A133</f>
        <v>128</v>
      </c>
      <c r="B133" s="176"/>
      <c r="C133" s="176" t="s">
        <v>1771</v>
      </c>
      <c r="D133" s="177" t="s">
        <v>80</v>
      </c>
      <c r="E133" s="183" t="str">
        <f>'DATA-อาคารสิ่งปลูกสร้าง'!H133</f>
        <v>อาคารเพื่อประโยชน์อื่น</v>
      </c>
      <c r="F133" s="177" t="str">
        <f>'DATA-อาคารสิ่งปลูกสร้าง'!I133</f>
        <v>1 กรณีงบส่วนราชการ</v>
      </c>
      <c r="G133" s="187" t="s">
        <v>167</v>
      </c>
      <c r="H133" s="188">
        <v>76302.7</v>
      </c>
      <c r="I133" s="189">
        <v>36552.550000000003</v>
      </c>
      <c r="J133" s="189">
        <v>39750.15</v>
      </c>
      <c r="K133" s="180" t="s">
        <v>1746</v>
      </c>
      <c r="L133" s="180"/>
      <c r="M133" s="176"/>
      <c r="N133" s="176"/>
      <c r="O133" s="176"/>
      <c r="P133" s="181"/>
      <c r="Q133" s="177"/>
      <c r="R133" s="177" t="s">
        <v>2396</v>
      </c>
      <c r="S133" s="177" t="s">
        <v>209</v>
      </c>
      <c r="T133" s="177" t="s">
        <v>2455</v>
      </c>
      <c r="U133" s="177" t="s">
        <v>513</v>
      </c>
    </row>
    <row r="134" spans="1:21" ht="60" x14ac:dyDescent="0.85">
      <c r="A134" s="175">
        <f>'DATA-อาคารสิ่งปลูกสร้าง'!A134</f>
        <v>129</v>
      </c>
      <c r="B134" s="176"/>
      <c r="C134" s="176" t="s">
        <v>1771</v>
      </c>
      <c r="D134" s="177" t="s">
        <v>80</v>
      </c>
      <c r="E134" s="183" t="str">
        <f>'DATA-อาคารสิ่งปลูกสร้าง'!H134</f>
        <v>อาคารเพื่อประโยชน์อื่น</v>
      </c>
      <c r="F134" s="177" t="str">
        <f>'DATA-อาคารสิ่งปลูกสร้าง'!I134</f>
        <v>1 กรณีงบส่วนราชการ</v>
      </c>
      <c r="G134" s="187" t="s">
        <v>167</v>
      </c>
      <c r="H134" s="188">
        <v>76302.7</v>
      </c>
      <c r="I134" s="189">
        <v>36552.550000000003</v>
      </c>
      <c r="J134" s="189">
        <v>39750.15</v>
      </c>
      <c r="K134" s="180" t="s">
        <v>1746</v>
      </c>
      <c r="L134" s="180"/>
      <c r="M134" s="176"/>
      <c r="N134" s="176"/>
      <c r="O134" s="176"/>
      <c r="P134" s="181"/>
      <c r="Q134" s="177"/>
      <c r="R134" s="177" t="s">
        <v>2396</v>
      </c>
      <c r="S134" s="177" t="s">
        <v>209</v>
      </c>
      <c r="T134" s="177" t="s">
        <v>2456</v>
      </c>
      <c r="U134" s="177" t="s">
        <v>513</v>
      </c>
    </row>
    <row r="135" spans="1:21" ht="60" x14ac:dyDescent="0.85">
      <c r="A135" s="175">
        <f>'DATA-อาคารสิ่งปลูกสร้าง'!A135</f>
        <v>130</v>
      </c>
      <c r="B135" s="176"/>
      <c r="C135" s="176" t="s">
        <v>1771</v>
      </c>
      <c r="D135" s="177" t="s">
        <v>80</v>
      </c>
      <c r="E135" s="183" t="str">
        <f>'DATA-อาคารสิ่งปลูกสร้าง'!H135</f>
        <v>อาคารเพื่อประโยชน์อื่น</v>
      </c>
      <c r="F135" s="177" t="str">
        <f>'DATA-อาคารสิ่งปลูกสร้าง'!I135</f>
        <v>1 กรณีงบส่วนราชการ</v>
      </c>
      <c r="G135" s="187" t="s">
        <v>167</v>
      </c>
      <c r="H135" s="188">
        <v>76302.7</v>
      </c>
      <c r="I135" s="189">
        <v>36552.550000000003</v>
      </c>
      <c r="J135" s="189">
        <v>39750.15</v>
      </c>
      <c r="K135" s="180" t="s">
        <v>1746</v>
      </c>
      <c r="L135" s="180"/>
      <c r="M135" s="176"/>
      <c r="N135" s="176"/>
      <c r="O135" s="176"/>
      <c r="P135" s="181"/>
      <c r="Q135" s="177"/>
      <c r="R135" s="177" t="s">
        <v>2396</v>
      </c>
      <c r="S135" s="177" t="s">
        <v>209</v>
      </c>
      <c r="T135" s="177" t="s">
        <v>2457</v>
      </c>
      <c r="U135" s="177" t="s">
        <v>513</v>
      </c>
    </row>
    <row r="136" spans="1:21" ht="60" x14ac:dyDescent="0.85">
      <c r="A136" s="175">
        <f>'DATA-อาคารสิ่งปลูกสร้าง'!A136</f>
        <v>131</v>
      </c>
      <c r="B136" s="176"/>
      <c r="C136" s="176" t="s">
        <v>1771</v>
      </c>
      <c r="D136" s="177" t="s">
        <v>80</v>
      </c>
      <c r="E136" s="183" t="str">
        <f>'DATA-อาคารสิ่งปลูกสร้าง'!H136</f>
        <v>อาคารเพื่อประโยชน์อื่น</v>
      </c>
      <c r="F136" s="177" t="str">
        <f>'DATA-อาคารสิ่งปลูกสร้าง'!I136</f>
        <v>1 กรณีงบส่วนราชการ</v>
      </c>
      <c r="G136" s="187" t="s">
        <v>167</v>
      </c>
      <c r="H136" s="188">
        <v>76302.7</v>
      </c>
      <c r="I136" s="189">
        <v>36552.550000000003</v>
      </c>
      <c r="J136" s="189">
        <v>39750.15</v>
      </c>
      <c r="K136" s="180" t="s">
        <v>1746</v>
      </c>
      <c r="L136" s="180"/>
      <c r="M136" s="176"/>
      <c r="N136" s="176"/>
      <c r="O136" s="176"/>
      <c r="P136" s="181"/>
      <c r="Q136" s="177"/>
      <c r="R136" s="177" t="s">
        <v>2396</v>
      </c>
      <c r="S136" s="177" t="s">
        <v>209</v>
      </c>
      <c r="T136" s="177" t="s">
        <v>2458</v>
      </c>
      <c r="U136" s="177" t="s">
        <v>513</v>
      </c>
    </row>
    <row r="137" spans="1:21" ht="60" x14ac:dyDescent="0.85">
      <c r="A137" s="175">
        <f>'DATA-อาคารสิ่งปลูกสร้าง'!A137</f>
        <v>132</v>
      </c>
      <c r="B137" s="176"/>
      <c r="C137" s="176" t="s">
        <v>1771</v>
      </c>
      <c r="D137" s="177" t="s">
        <v>80</v>
      </c>
      <c r="E137" s="183" t="str">
        <f>'DATA-อาคารสิ่งปลูกสร้าง'!H137</f>
        <v>อาคารเพื่อประโยชน์อื่น</v>
      </c>
      <c r="F137" s="177" t="str">
        <f>'DATA-อาคารสิ่งปลูกสร้าง'!I137</f>
        <v>1 กรณีงบส่วนราชการ</v>
      </c>
      <c r="G137" s="187" t="s">
        <v>167</v>
      </c>
      <c r="H137" s="188">
        <v>76302.7</v>
      </c>
      <c r="I137" s="189">
        <v>36552.550000000003</v>
      </c>
      <c r="J137" s="189">
        <v>39750.15</v>
      </c>
      <c r="K137" s="180" t="s">
        <v>1746</v>
      </c>
      <c r="L137" s="180"/>
      <c r="M137" s="176"/>
      <c r="N137" s="176"/>
      <c r="O137" s="176"/>
      <c r="P137" s="181"/>
      <c r="Q137" s="177"/>
      <c r="R137" s="177" t="s">
        <v>2396</v>
      </c>
      <c r="S137" s="177" t="s">
        <v>209</v>
      </c>
      <c r="T137" s="177" t="s">
        <v>2459</v>
      </c>
      <c r="U137" s="177" t="s">
        <v>513</v>
      </c>
    </row>
    <row r="138" spans="1:21" ht="60" x14ac:dyDescent="0.85">
      <c r="A138" s="175">
        <f>'DATA-อาคารสิ่งปลูกสร้าง'!A138</f>
        <v>133</v>
      </c>
      <c r="B138" s="176"/>
      <c r="C138" s="176" t="s">
        <v>1771</v>
      </c>
      <c r="D138" s="177" t="s">
        <v>80</v>
      </c>
      <c r="E138" s="183" t="str">
        <f>'DATA-อาคารสิ่งปลูกสร้าง'!H138</f>
        <v>อาคารเพื่อประโยชน์อื่น</v>
      </c>
      <c r="F138" s="177" t="str">
        <f>'DATA-อาคารสิ่งปลูกสร้าง'!I138</f>
        <v>1 กรณีงบส่วนราชการ</v>
      </c>
      <c r="G138" s="187" t="s">
        <v>167</v>
      </c>
      <c r="H138" s="188">
        <v>76302.7</v>
      </c>
      <c r="I138" s="189">
        <v>36552.550000000003</v>
      </c>
      <c r="J138" s="189">
        <v>39750.15</v>
      </c>
      <c r="K138" s="180" t="s">
        <v>1746</v>
      </c>
      <c r="L138" s="180"/>
      <c r="M138" s="176"/>
      <c r="N138" s="176"/>
      <c r="O138" s="176"/>
      <c r="P138" s="181"/>
      <c r="Q138" s="177"/>
      <c r="R138" s="177" t="s">
        <v>2396</v>
      </c>
      <c r="S138" s="177" t="s">
        <v>209</v>
      </c>
      <c r="T138" s="177" t="s">
        <v>2460</v>
      </c>
      <c r="U138" s="177" t="s">
        <v>513</v>
      </c>
    </row>
    <row r="139" spans="1:21" ht="60" x14ac:dyDescent="0.85">
      <c r="A139" s="175">
        <f>'DATA-อาคารสิ่งปลูกสร้าง'!A139</f>
        <v>134</v>
      </c>
      <c r="B139" s="176"/>
      <c r="C139" s="176" t="s">
        <v>1771</v>
      </c>
      <c r="D139" s="177" t="s">
        <v>80</v>
      </c>
      <c r="E139" s="183" t="str">
        <f>'DATA-อาคารสิ่งปลูกสร้าง'!H139</f>
        <v>อาคารเพื่อประโยชน์อื่น</v>
      </c>
      <c r="F139" s="177" t="str">
        <f>'DATA-อาคารสิ่งปลูกสร้าง'!I139</f>
        <v>1 กรณีงบส่วนราชการ</v>
      </c>
      <c r="G139" s="187" t="s">
        <v>167</v>
      </c>
      <c r="H139" s="188">
        <v>76302.7</v>
      </c>
      <c r="I139" s="189">
        <v>36552.550000000003</v>
      </c>
      <c r="J139" s="189">
        <v>39750.15</v>
      </c>
      <c r="K139" s="180" t="s">
        <v>1746</v>
      </c>
      <c r="L139" s="180"/>
      <c r="M139" s="176"/>
      <c r="N139" s="176"/>
      <c r="O139" s="176"/>
      <c r="P139" s="181"/>
      <c r="Q139" s="177"/>
      <c r="R139" s="177" t="s">
        <v>2396</v>
      </c>
      <c r="S139" s="177" t="s">
        <v>209</v>
      </c>
      <c r="T139" s="177" t="s">
        <v>2461</v>
      </c>
      <c r="U139" s="177" t="s">
        <v>513</v>
      </c>
    </row>
    <row r="140" spans="1:21" ht="60" x14ac:dyDescent="0.85">
      <c r="A140" s="175">
        <f>'DATA-อาคารสิ่งปลูกสร้าง'!A140</f>
        <v>135</v>
      </c>
      <c r="B140" s="176"/>
      <c r="C140" s="176" t="s">
        <v>1771</v>
      </c>
      <c r="D140" s="177" t="s">
        <v>80</v>
      </c>
      <c r="E140" s="183" t="str">
        <f>'DATA-อาคารสิ่งปลูกสร้าง'!H140</f>
        <v>อาคารเพื่อประโยชน์อื่น</v>
      </c>
      <c r="F140" s="177" t="str">
        <f>'DATA-อาคารสิ่งปลูกสร้าง'!I140</f>
        <v>1 กรณีงบส่วนราชการ</v>
      </c>
      <c r="G140" s="187" t="s">
        <v>167</v>
      </c>
      <c r="H140" s="188">
        <v>76302.7</v>
      </c>
      <c r="I140" s="189">
        <v>36552.550000000003</v>
      </c>
      <c r="J140" s="189">
        <v>39750.15</v>
      </c>
      <c r="K140" s="180" t="s">
        <v>1746</v>
      </c>
      <c r="L140" s="180"/>
      <c r="M140" s="176"/>
      <c r="N140" s="176"/>
      <c r="O140" s="176"/>
      <c r="P140" s="181"/>
      <c r="Q140" s="177"/>
      <c r="R140" s="177" t="s">
        <v>2396</v>
      </c>
      <c r="S140" s="177" t="s">
        <v>209</v>
      </c>
      <c r="T140" s="177" t="s">
        <v>2462</v>
      </c>
      <c r="U140" s="177" t="s">
        <v>513</v>
      </c>
    </row>
    <row r="141" spans="1:21" ht="60" x14ac:dyDescent="0.85">
      <c r="A141" s="175">
        <f>'DATA-อาคารสิ่งปลูกสร้าง'!A141</f>
        <v>136</v>
      </c>
      <c r="B141" s="176"/>
      <c r="C141" s="176" t="s">
        <v>1771</v>
      </c>
      <c r="D141" s="177" t="s">
        <v>80</v>
      </c>
      <c r="E141" s="183" t="str">
        <f>'DATA-อาคารสิ่งปลูกสร้าง'!H141</f>
        <v>อาคารเพื่อประโยชน์อื่น</v>
      </c>
      <c r="F141" s="177" t="str">
        <f>'DATA-อาคารสิ่งปลูกสร้าง'!I141</f>
        <v>1 กรณีงบส่วนราชการ</v>
      </c>
      <c r="G141" s="187" t="s">
        <v>167</v>
      </c>
      <c r="H141" s="188">
        <v>76302.7</v>
      </c>
      <c r="I141" s="189">
        <v>36552.550000000003</v>
      </c>
      <c r="J141" s="189">
        <v>39750.15</v>
      </c>
      <c r="K141" s="180" t="s">
        <v>1746</v>
      </c>
      <c r="L141" s="180"/>
      <c r="M141" s="176"/>
      <c r="N141" s="176"/>
      <c r="O141" s="176"/>
      <c r="P141" s="181"/>
      <c r="Q141" s="177"/>
      <c r="R141" s="177" t="s">
        <v>2396</v>
      </c>
      <c r="S141" s="177" t="s">
        <v>209</v>
      </c>
      <c r="T141" s="177" t="s">
        <v>2463</v>
      </c>
      <c r="U141" s="177" t="s">
        <v>513</v>
      </c>
    </row>
    <row r="142" spans="1:21" ht="60" x14ac:dyDescent="0.85">
      <c r="A142" s="175">
        <f>'DATA-อาคารสิ่งปลูกสร้าง'!A142</f>
        <v>137</v>
      </c>
      <c r="B142" s="176"/>
      <c r="C142" s="176" t="s">
        <v>1771</v>
      </c>
      <c r="D142" s="177" t="s">
        <v>80</v>
      </c>
      <c r="E142" s="183" t="str">
        <f>'DATA-อาคารสิ่งปลูกสร้าง'!H142</f>
        <v>อาคารเพื่อประโยชน์อื่น</v>
      </c>
      <c r="F142" s="177" t="str">
        <f>'DATA-อาคารสิ่งปลูกสร้าง'!I142</f>
        <v>1 กรณีงบส่วนราชการ</v>
      </c>
      <c r="G142" s="187" t="s">
        <v>167</v>
      </c>
      <c r="H142" s="188">
        <v>76302.7</v>
      </c>
      <c r="I142" s="189">
        <v>36552.550000000003</v>
      </c>
      <c r="J142" s="189">
        <v>39750.15</v>
      </c>
      <c r="K142" s="180" t="s">
        <v>1746</v>
      </c>
      <c r="L142" s="180"/>
      <c r="M142" s="176"/>
      <c r="N142" s="176"/>
      <c r="O142" s="176"/>
      <c r="P142" s="181"/>
      <c r="Q142" s="177"/>
      <c r="R142" s="177" t="s">
        <v>2396</v>
      </c>
      <c r="S142" s="177" t="s">
        <v>209</v>
      </c>
      <c r="T142" s="177" t="s">
        <v>2464</v>
      </c>
      <c r="U142" s="177" t="s">
        <v>513</v>
      </c>
    </row>
    <row r="143" spans="1:21" ht="60" x14ac:dyDescent="0.85">
      <c r="A143" s="175">
        <f>'DATA-อาคารสิ่งปลูกสร้าง'!A143</f>
        <v>138</v>
      </c>
      <c r="B143" s="176"/>
      <c r="C143" s="176" t="s">
        <v>1771</v>
      </c>
      <c r="D143" s="177" t="s">
        <v>80</v>
      </c>
      <c r="E143" s="183" t="str">
        <f>'DATA-อาคารสิ่งปลูกสร้าง'!H143</f>
        <v>อาคารเพื่อประโยชน์อื่น</v>
      </c>
      <c r="F143" s="177" t="str">
        <f>'DATA-อาคารสิ่งปลูกสร้าง'!I143</f>
        <v>1 กรณีงบส่วนราชการ</v>
      </c>
      <c r="G143" s="187" t="s">
        <v>167</v>
      </c>
      <c r="H143" s="188">
        <v>76302.7</v>
      </c>
      <c r="I143" s="189">
        <v>36552.550000000003</v>
      </c>
      <c r="J143" s="189">
        <v>39750.15</v>
      </c>
      <c r="K143" s="180" t="s">
        <v>1746</v>
      </c>
      <c r="L143" s="180"/>
      <c r="M143" s="176"/>
      <c r="N143" s="176"/>
      <c r="O143" s="176"/>
      <c r="P143" s="181"/>
      <c r="Q143" s="177"/>
      <c r="R143" s="177" t="s">
        <v>2396</v>
      </c>
      <c r="S143" s="177" t="s">
        <v>209</v>
      </c>
      <c r="T143" s="177" t="s">
        <v>2465</v>
      </c>
      <c r="U143" s="177" t="s">
        <v>513</v>
      </c>
    </row>
    <row r="144" spans="1:21" ht="60" x14ac:dyDescent="0.85">
      <c r="A144" s="175">
        <f>'DATA-อาคารสิ่งปลูกสร้าง'!A144</f>
        <v>139</v>
      </c>
      <c r="B144" s="176"/>
      <c r="C144" s="176" t="s">
        <v>1771</v>
      </c>
      <c r="D144" s="177" t="s">
        <v>80</v>
      </c>
      <c r="E144" s="183" t="str">
        <f>'DATA-อาคารสิ่งปลูกสร้าง'!H144</f>
        <v>อาคารเพื่อประโยชน์อื่น</v>
      </c>
      <c r="F144" s="177" t="str">
        <f>'DATA-อาคารสิ่งปลูกสร้าง'!I144</f>
        <v>1 กรณีงบส่วนราชการ</v>
      </c>
      <c r="G144" s="187" t="s">
        <v>167</v>
      </c>
      <c r="H144" s="188">
        <v>76302.7</v>
      </c>
      <c r="I144" s="189">
        <v>36552.550000000003</v>
      </c>
      <c r="J144" s="189">
        <v>39750.15</v>
      </c>
      <c r="K144" s="180" t="s">
        <v>1746</v>
      </c>
      <c r="L144" s="180"/>
      <c r="M144" s="176"/>
      <c r="N144" s="176"/>
      <c r="O144" s="176"/>
      <c r="P144" s="181"/>
      <c r="Q144" s="177"/>
      <c r="R144" s="177" t="s">
        <v>2396</v>
      </c>
      <c r="S144" s="177" t="s">
        <v>209</v>
      </c>
      <c r="T144" s="177" t="s">
        <v>2466</v>
      </c>
      <c r="U144" s="177" t="s">
        <v>513</v>
      </c>
    </row>
    <row r="145" spans="1:21" ht="60" x14ac:dyDescent="0.85">
      <c r="A145" s="175">
        <f>'DATA-อาคารสิ่งปลูกสร้าง'!A145</f>
        <v>140</v>
      </c>
      <c r="B145" s="176"/>
      <c r="C145" s="176" t="s">
        <v>1771</v>
      </c>
      <c r="D145" s="177" t="s">
        <v>80</v>
      </c>
      <c r="E145" s="183" t="str">
        <f>'DATA-อาคารสิ่งปลูกสร้าง'!H145</f>
        <v>อาคารเพื่อประโยชน์อื่น</v>
      </c>
      <c r="F145" s="177" t="str">
        <f>'DATA-อาคารสิ่งปลูกสร้าง'!I145</f>
        <v>1 กรณีงบส่วนราชการ</v>
      </c>
      <c r="G145" s="187" t="s">
        <v>167</v>
      </c>
      <c r="H145" s="188">
        <v>76302.7</v>
      </c>
      <c r="I145" s="189">
        <v>36552.550000000003</v>
      </c>
      <c r="J145" s="189">
        <v>39750.15</v>
      </c>
      <c r="K145" s="180" t="s">
        <v>1746</v>
      </c>
      <c r="L145" s="180"/>
      <c r="M145" s="176"/>
      <c r="N145" s="176"/>
      <c r="O145" s="176"/>
      <c r="P145" s="181"/>
      <c r="Q145" s="177"/>
      <c r="R145" s="177" t="s">
        <v>2396</v>
      </c>
      <c r="S145" s="177" t="s">
        <v>209</v>
      </c>
      <c r="T145" s="177" t="s">
        <v>2467</v>
      </c>
      <c r="U145" s="177" t="s">
        <v>513</v>
      </c>
    </row>
    <row r="146" spans="1:21" ht="60" x14ac:dyDescent="0.85">
      <c r="A146" s="175">
        <f>'DATA-อาคารสิ่งปลูกสร้าง'!A146</f>
        <v>141</v>
      </c>
      <c r="B146" s="176"/>
      <c r="C146" s="176" t="s">
        <v>1771</v>
      </c>
      <c r="D146" s="177" t="s">
        <v>80</v>
      </c>
      <c r="E146" s="183" t="str">
        <f>'DATA-อาคารสิ่งปลูกสร้าง'!H146</f>
        <v>อาคารเพื่อประโยชน์อื่น</v>
      </c>
      <c r="F146" s="177" t="str">
        <f>'DATA-อาคารสิ่งปลูกสร้าง'!I146</f>
        <v>1 กรณีงบส่วนราชการ</v>
      </c>
      <c r="G146" s="187" t="s">
        <v>167</v>
      </c>
      <c r="H146" s="188">
        <v>76302.7</v>
      </c>
      <c r="I146" s="189">
        <v>36552.550000000003</v>
      </c>
      <c r="J146" s="189">
        <v>39750.15</v>
      </c>
      <c r="K146" s="180" t="s">
        <v>1746</v>
      </c>
      <c r="L146" s="180"/>
      <c r="M146" s="176"/>
      <c r="N146" s="176"/>
      <c r="O146" s="176"/>
      <c r="P146" s="181"/>
      <c r="Q146" s="177"/>
      <c r="R146" s="177" t="s">
        <v>2396</v>
      </c>
      <c r="S146" s="177" t="s">
        <v>209</v>
      </c>
      <c r="T146" s="177" t="s">
        <v>2468</v>
      </c>
      <c r="U146" s="177" t="s">
        <v>513</v>
      </c>
    </row>
    <row r="147" spans="1:21" ht="60" x14ac:dyDescent="0.85">
      <c r="A147" s="175">
        <f>'DATA-อาคารสิ่งปลูกสร้าง'!A147</f>
        <v>142</v>
      </c>
      <c r="B147" s="176"/>
      <c r="C147" s="176" t="s">
        <v>1771</v>
      </c>
      <c r="D147" s="177" t="s">
        <v>80</v>
      </c>
      <c r="E147" s="183" t="str">
        <f>'DATA-อาคารสิ่งปลูกสร้าง'!H147</f>
        <v>อาคารเพื่อประโยชน์อื่น</v>
      </c>
      <c r="F147" s="177" t="str">
        <f>'DATA-อาคารสิ่งปลูกสร้าง'!I147</f>
        <v>1 กรณีงบส่วนราชการ</v>
      </c>
      <c r="G147" s="187" t="s">
        <v>167</v>
      </c>
      <c r="H147" s="188">
        <v>76302.7</v>
      </c>
      <c r="I147" s="189">
        <v>36552.550000000003</v>
      </c>
      <c r="J147" s="189">
        <v>39750.15</v>
      </c>
      <c r="K147" s="180" t="s">
        <v>1746</v>
      </c>
      <c r="L147" s="180"/>
      <c r="M147" s="176"/>
      <c r="N147" s="176"/>
      <c r="O147" s="176"/>
      <c r="P147" s="181"/>
      <c r="Q147" s="177"/>
      <c r="R147" s="177" t="s">
        <v>2396</v>
      </c>
      <c r="S147" s="177" t="s">
        <v>209</v>
      </c>
      <c r="T147" s="177" t="s">
        <v>2469</v>
      </c>
      <c r="U147" s="177" t="s">
        <v>513</v>
      </c>
    </row>
    <row r="148" spans="1:21" ht="60" x14ac:dyDescent="0.85">
      <c r="A148" s="175">
        <f>'DATA-อาคารสิ่งปลูกสร้าง'!A148</f>
        <v>143</v>
      </c>
      <c r="B148" s="176"/>
      <c r="C148" s="176" t="s">
        <v>1771</v>
      </c>
      <c r="D148" s="177" t="s">
        <v>80</v>
      </c>
      <c r="E148" s="183" t="str">
        <f>'DATA-อาคารสิ่งปลูกสร้าง'!H148</f>
        <v>อาคารเพื่อประโยชน์อื่น</v>
      </c>
      <c r="F148" s="177" t="str">
        <f>'DATA-อาคารสิ่งปลูกสร้าง'!I148</f>
        <v>1 กรณีงบส่วนราชการ</v>
      </c>
      <c r="G148" s="187" t="s">
        <v>167</v>
      </c>
      <c r="H148" s="188">
        <v>76302.7</v>
      </c>
      <c r="I148" s="189">
        <v>36552.550000000003</v>
      </c>
      <c r="J148" s="189">
        <v>39750.15</v>
      </c>
      <c r="K148" s="180" t="s">
        <v>1746</v>
      </c>
      <c r="L148" s="180"/>
      <c r="M148" s="176"/>
      <c r="N148" s="176"/>
      <c r="O148" s="176"/>
      <c r="P148" s="181"/>
      <c r="Q148" s="177"/>
      <c r="R148" s="177" t="s">
        <v>2396</v>
      </c>
      <c r="S148" s="177" t="s">
        <v>209</v>
      </c>
      <c r="T148" s="177" t="s">
        <v>2470</v>
      </c>
      <c r="U148" s="177" t="s">
        <v>513</v>
      </c>
    </row>
    <row r="149" spans="1:21" ht="60" x14ac:dyDescent="0.85">
      <c r="A149" s="175">
        <f>'DATA-อาคารสิ่งปลูกสร้าง'!A149</f>
        <v>144</v>
      </c>
      <c r="B149" s="176"/>
      <c r="C149" s="176" t="s">
        <v>1771</v>
      </c>
      <c r="D149" s="177" t="s">
        <v>80</v>
      </c>
      <c r="E149" s="183" t="str">
        <f>'DATA-อาคารสิ่งปลูกสร้าง'!H149</f>
        <v>อาคารเพื่อประโยชน์อื่น</v>
      </c>
      <c r="F149" s="177" t="str">
        <f>'DATA-อาคารสิ่งปลูกสร้าง'!I149</f>
        <v>1 กรณีงบส่วนราชการ</v>
      </c>
      <c r="G149" s="187" t="s">
        <v>167</v>
      </c>
      <c r="H149" s="188">
        <v>76302.7</v>
      </c>
      <c r="I149" s="189">
        <v>36552.550000000003</v>
      </c>
      <c r="J149" s="189">
        <v>39750.15</v>
      </c>
      <c r="K149" s="180" t="s">
        <v>1746</v>
      </c>
      <c r="L149" s="180"/>
      <c r="M149" s="176"/>
      <c r="N149" s="176"/>
      <c r="O149" s="176"/>
      <c r="P149" s="181"/>
      <c r="Q149" s="177"/>
      <c r="R149" s="177" t="s">
        <v>2396</v>
      </c>
      <c r="S149" s="177" t="s">
        <v>209</v>
      </c>
      <c r="T149" s="177" t="s">
        <v>2471</v>
      </c>
      <c r="U149" s="177" t="s">
        <v>513</v>
      </c>
    </row>
    <row r="150" spans="1:21" ht="60" x14ac:dyDescent="0.85">
      <c r="A150" s="175">
        <f>'DATA-อาคารสิ่งปลูกสร้าง'!A150</f>
        <v>145</v>
      </c>
      <c r="B150" s="176"/>
      <c r="C150" s="176" t="s">
        <v>1771</v>
      </c>
      <c r="D150" s="177" t="s">
        <v>80</v>
      </c>
      <c r="E150" s="183" t="str">
        <f>'DATA-อาคารสิ่งปลูกสร้าง'!H150</f>
        <v>อาคารเพื่อประโยชน์อื่น</v>
      </c>
      <c r="F150" s="177" t="str">
        <f>'DATA-อาคารสิ่งปลูกสร้าง'!I150</f>
        <v>1 กรณีงบส่วนราชการ</v>
      </c>
      <c r="G150" s="187" t="s">
        <v>167</v>
      </c>
      <c r="H150" s="188">
        <v>76302.7</v>
      </c>
      <c r="I150" s="189">
        <v>36552.550000000003</v>
      </c>
      <c r="J150" s="189">
        <v>39750.15</v>
      </c>
      <c r="K150" s="180" t="s">
        <v>1746</v>
      </c>
      <c r="L150" s="180"/>
      <c r="M150" s="176"/>
      <c r="N150" s="176"/>
      <c r="O150" s="176"/>
      <c r="P150" s="181"/>
      <c r="Q150" s="177"/>
      <c r="R150" s="177" t="s">
        <v>2396</v>
      </c>
      <c r="S150" s="177" t="s">
        <v>209</v>
      </c>
      <c r="T150" s="177" t="s">
        <v>2472</v>
      </c>
      <c r="U150" s="177" t="s">
        <v>513</v>
      </c>
    </row>
    <row r="151" spans="1:21" ht="60" x14ac:dyDescent="0.85">
      <c r="A151" s="175">
        <f>'DATA-อาคารสิ่งปลูกสร้าง'!A151</f>
        <v>146</v>
      </c>
      <c r="B151" s="176"/>
      <c r="C151" s="176" t="s">
        <v>1771</v>
      </c>
      <c r="D151" s="177" t="s">
        <v>80</v>
      </c>
      <c r="E151" s="183" t="str">
        <f>'DATA-อาคารสิ่งปลูกสร้าง'!H151</f>
        <v>อาคารเพื่อประโยชน์อื่น</v>
      </c>
      <c r="F151" s="177" t="str">
        <f>'DATA-อาคารสิ่งปลูกสร้าง'!I151</f>
        <v>1 กรณีงบส่วนราชการ</v>
      </c>
      <c r="G151" s="187" t="s">
        <v>167</v>
      </c>
      <c r="H151" s="188">
        <v>76302.7</v>
      </c>
      <c r="I151" s="189">
        <v>36552.550000000003</v>
      </c>
      <c r="J151" s="189">
        <v>39750.15</v>
      </c>
      <c r="K151" s="180" t="s">
        <v>1746</v>
      </c>
      <c r="L151" s="180"/>
      <c r="M151" s="176"/>
      <c r="N151" s="176"/>
      <c r="O151" s="176"/>
      <c r="P151" s="181"/>
      <c r="Q151" s="177"/>
      <c r="R151" s="177" t="s">
        <v>2396</v>
      </c>
      <c r="S151" s="177" t="s">
        <v>209</v>
      </c>
      <c r="T151" s="177" t="s">
        <v>2473</v>
      </c>
      <c r="U151" s="177" t="s">
        <v>513</v>
      </c>
    </row>
    <row r="152" spans="1:21" ht="60" x14ac:dyDescent="0.85">
      <c r="A152" s="175">
        <f>'DATA-อาคารสิ่งปลูกสร้าง'!A152</f>
        <v>147</v>
      </c>
      <c r="B152" s="176"/>
      <c r="C152" s="176" t="s">
        <v>1771</v>
      </c>
      <c r="D152" s="177" t="s">
        <v>80</v>
      </c>
      <c r="E152" s="183" t="str">
        <f>'DATA-อาคารสิ่งปลูกสร้าง'!H152</f>
        <v>อาคารเพื่อประโยชน์อื่น</v>
      </c>
      <c r="F152" s="177" t="str">
        <f>'DATA-อาคารสิ่งปลูกสร้าง'!I152</f>
        <v>1 กรณีงบส่วนราชการ</v>
      </c>
      <c r="G152" s="187" t="s">
        <v>167</v>
      </c>
      <c r="H152" s="188">
        <v>76302.7</v>
      </c>
      <c r="I152" s="189">
        <v>36552.550000000003</v>
      </c>
      <c r="J152" s="189">
        <v>39750.15</v>
      </c>
      <c r="K152" s="180" t="s">
        <v>1746</v>
      </c>
      <c r="L152" s="180"/>
      <c r="M152" s="176"/>
      <c r="N152" s="176"/>
      <c r="O152" s="176"/>
      <c r="P152" s="181"/>
      <c r="Q152" s="177"/>
      <c r="R152" s="177" t="s">
        <v>2396</v>
      </c>
      <c r="S152" s="177" t="s">
        <v>209</v>
      </c>
      <c r="T152" s="177" t="s">
        <v>2474</v>
      </c>
      <c r="U152" s="177" t="s">
        <v>513</v>
      </c>
    </row>
    <row r="153" spans="1:21" ht="60" x14ac:dyDescent="0.85">
      <c r="A153" s="175">
        <f>'DATA-อาคารสิ่งปลูกสร้าง'!A153</f>
        <v>148</v>
      </c>
      <c r="B153" s="176"/>
      <c r="C153" s="176" t="s">
        <v>1771</v>
      </c>
      <c r="D153" s="177" t="s">
        <v>80</v>
      </c>
      <c r="E153" s="183" t="str">
        <f>'DATA-อาคารสิ่งปลูกสร้าง'!H153</f>
        <v>อาคารเพื่อประโยชน์อื่น</v>
      </c>
      <c r="F153" s="177" t="str">
        <f>'DATA-อาคารสิ่งปลูกสร้าง'!I153</f>
        <v>1 กรณีงบส่วนราชการ</v>
      </c>
      <c r="G153" s="187" t="s">
        <v>167</v>
      </c>
      <c r="H153" s="188">
        <v>76302.7</v>
      </c>
      <c r="I153" s="189">
        <v>36552.550000000003</v>
      </c>
      <c r="J153" s="189">
        <v>39750.15</v>
      </c>
      <c r="K153" s="180" t="s">
        <v>1746</v>
      </c>
      <c r="L153" s="180"/>
      <c r="M153" s="176"/>
      <c r="N153" s="176"/>
      <c r="O153" s="176"/>
      <c r="P153" s="181"/>
      <c r="Q153" s="177"/>
      <c r="R153" s="177" t="s">
        <v>2396</v>
      </c>
      <c r="S153" s="177" t="s">
        <v>209</v>
      </c>
      <c r="T153" s="177" t="s">
        <v>2475</v>
      </c>
      <c r="U153" s="177" t="s">
        <v>513</v>
      </c>
    </row>
    <row r="154" spans="1:21" ht="60" x14ac:dyDescent="0.85">
      <c r="A154" s="175">
        <f>'DATA-อาคารสิ่งปลูกสร้าง'!A154</f>
        <v>149</v>
      </c>
      <c r="B154" s="176"/>
      <c r="C154" s="176" t="s">
        <v>1771</v>
      </c>
      <c r="D154" s="177" t="s">
        <v>80</v>
      </c>
      <c r="E154" s="183" t="str">
        <f>'DATA-อาคารสิ่งปลูกสร้าง'!H154</f>
        <v>อาคารเพื่อประโยชน์อื่น</v>
      </c>
      <c r="F154" s="177" t="str">
        <f>'DATA-อาคารสิ่งปลูกสร้าง'!I154</f>
        <v>1 กรณีงบส่วนราชการ</v>
      </c>
      <c r="G154" s="187" t="s">
        <v>167</v>
      </c>
      <c r="H154" s="188">
        <v>76302.7</v>
      </c>
      <c r="I154" s="189">
        <v>36552.550000000003</v>
      </c>
      <c r="J154" s="189">
        <v>39750.15</v>
      </c>
      <c r="K154" s="180" t="s">
        <v>1746</v>
      </c>
      <c r="L154" s="180"/>
      <c r="M154" s="176"/>
      <c r="N154" s="176"/>
      <c r="O154" s="176"/>
      <c r="P154" s="181"/>
      <c r="Q154" s="177"/>
      <c r="R154" s="177" t="s">
        <v>2396</v>
      </c>
      <c r="S154" s="177" t="s">
        <v>209</v>
      </c>
      <c r="T154" s="177" t="s">
        <v>2476</v>
      </c>
      <c r="U154" s="177" t="s">
        <v>513</v>
      </c>
    </row>
    <row r="155" spans="1:21" ht="60" x14ac:dyDescent="0.85">
      <c r="A155" s="175">
        <f>'DATA-อาคารสิ่งปลูกสร้าง'!A155</f>
        <v>150</v>
      </c>
      <c r="B155" s="176"/>
      <c r="C155" s="176" t="s">
        <v>1771</v>
      </c>
      <c r="D155" s="177" t="s">
        <v>80</v>
      </c>
      <c r="E155" s="183" t="str">
        <f>'DATA-อาคารสิ่งปลูกสร้าง'!H155</f>
        <v>อาคารเพื่อประโยชน์อื่น</v>
      </c>
      <c r="F155" s="177" t="str">
        <f>'DATA-อาคารสิ่งปลูกสร้าง'!I155</f>
        <v>1 กรณีงบส่วนราชการ</v>
      </c>
      <c r="G155" s="187" t="s">
        <v>167</v>
      </c>
      <c r="H155" s="188">
        <v>76302.7</v>
      </c>
      <c r="I155" s="189">
        <v>36552.550000000003</v>
      </c>
      <c r="J155" s="189">
        <v>39750.15</v>
      </c>
      <c r="K155" s="180" t="s">
        <v>1746</v>
      </c>
      <c r="L155" s="180"/>
      <c r="M155" s="176"/>
      <c r="N155" s="176"/>
      <c r="O155" s="176"/>
      <c r="P155" s="181"/>
      <c r="Q155" s="177"/>
      <c r="R155" s="177" t="s">
        <v>2396</v>
      </c>
      <c r="S155" s="177" t="s">
        <v>209</v>
      </c>
      <c r="T155" s="177" t="s">
        <v>2477</v>
      </c>
      <c r="U155" s="177" t="s">
        <v>513</v>
      </c>
    </row>
    <row r="156" spans="1:21" ht="60" x14ac:dyDescent="0.85">
      <c r="A156" s="175">
        <f>'DATA-อาคารสิ่งปลูกสร้าง'!A156</f>
        <v>151</v>
      </c>
      <c r="B156" s="176"/>
      <c r="C156" s="176" t="s">
        <v>1771</v>
      </c>
      <c r="D156" s="177" t="s">
        <v>80</v>
      </c>
      <c r="E156" s="183" t="str">
        <f>'DATA-อาคารสิ่งปลูกสร้าง'!H156</f>
        <v>อาคารเพื่อประโยชน์อื่น</v>
      </c>
      <c r="F156" s="177" t="str">
        <f>'DATA-อาคารสิ่งปลูกสร้าง'!I156</f>
        <v>1 กรณีงบส่วนราชการ</v>
      </c>
      <c r="G156" s="187" t="s">
        <v>167</v>
      </c>
      <c r="H156" s="188">
        <v>76302.7</v>
      </c>
      <c r="I156" s="189">
        <v>36552.550000000003</v>
      </c>
      <c r="J156" s="189">
        <v>39750.15</v>
      </c>
      <c r="K156" s="180" t="s">
        <v>1746</v>
      </c>
      <c r="L156" s="180"/>
      <c r="M156" s="176"/>
      <c r="N156" s="176"/>
      <c r="O156" s="176"/>
      <c r="P156" s="181"/>
      <c r="Q156" s="177"/>
      <c r="R156" s="177" t="s">
        <v>2396</v>
      </c>
      <c r="S156" s="177" t="s">
        <v>209</v>
      </c>
      <c r="T156" s="177" t="s">
        <v>2478</v>
      </c>
      <c r="U156" s="177" t="s">
        <v>513</v>
      </c>
    </row>
    <row r="157" spans="1:21" ht="60" x14ac:dyDescent="0.85">
      <c r="A157" s="175">
        <f>'DATA-อาคารสิ่งปลูกสร้าง'!A157</f>
        <v>152</v>
      </c>
      <c r="B157" s="176"/>
      <c r="C157" s="176" t="s">
        <v>1771</v>
      </c>
      <c r="D157" s="177" t="s">
        <v>80</v>
      </c>
      <c r="E157" s="183" t="str">
        <f>'DATA-อาคารสิ่งปลูกสร้าง'!H157</f>
        <v>อาคารเพื่อประโยชน์อื่น</v>
      </c>
      <c r="F157" s="177" t="str">
        <f>'DATA-อาคารสิ่งปลูกสร้าง'!I157</f>
        <v>1 กรณีงบส่วนราชการ</v>
      </c>
      <c r="G157" s="187" t="s">
        <v>167</v>
      </c>
      <c r="H157" s="188">
        <v>76302.7</v>
      </c>
      <c r="I157" s="189">
        <v>36552.550000000003</v>
      </c>
      <c r="J157" s="189">
        <v>39750.15</v>
      </c>
      <c r="K157" s="180" t="s">
        <v>1746</v>
      </c>
      <c r="L157" s="180"/>
      <c r="M157" s="176"/>
      <c r="N157" s="176"/>
      <c r="O157" s="176"/>
      <c r="P157" s="181"/>
      <c r="Q157" s="177"/>
      <c r="R157" s="177" t="s">
        <v>2396</v>
      </c>
      <c r="S157" s="177" t="s">
        <v>209</v>
      </c>
      <c r="T157" s="177" t="s">
        <v>2479</v>
      </c>
      <c r="U157" s="177" t="s">
        <v>513</v>
      </c>
    </row>
    <row r="158" spans="1:21" ht="60" x14ac:dyDescent="0.85">
      <c r="A158" s="175">
        <f>'DATA-อาคารสิ่งปลูกสร้าง'!A158</f>
        <v>153</v>
      </c>
      <c r="B158" s="176"/>
      <c r="C158" s="176" t="s">
        <v>1771</v>
      </c>
      <c r="D158" s="177" t="s">
        <v>80</v>
      </c>
      <c r="E158" s="183" t="str">
        <f>'DATA-อาคารสิ่งปลูกสร้าง'!H158</f>
        <v>อาคารเพื่อประโยชน์อื่น</v>
      </c>
      <c r="F158" s="177" t="str">
        <f>'DATA-อาคารสิ่งปลูกสร้าง'!I158</f>
        <v>1 กรณีงบส่วนราชการ</v>
      </c>
      <c r="G158" s="187" t="s">
        <v>167</v>
      </c>
      <c r="H158" s="188">
        <v>76302.7</v>
      </c>
      <c r="I158" s="189">
        <v>36552.550000000003</v>
      </c>
      <c r="J158" s="189">
        <v>39750.15</v>
      </c>
      <c r="K158" s="180" t="s">
        <v>1746</v>
      </c>
      <c r="L158" s="180"/>
      <c r="M158" s="176"/>
      <c r="N158" s="176"/>
      <c r="O158" s="176"/>
      <c r="P158" s="181"/>
      <c r="Q158" s="177"/>
      <c r="R158" s="177" t="s">
        <v>2396</v>
      </c>
      <c r="S158" s="177" t="s">
        <v>209</v>
      </c>
      <c r="T158" s="177" t="s">
        <v>2480</v>
      </c>
      <c r="U158" s="177" t="s">
        <v>513</v>
      </c>
    </row>
    <row r="159" spans="1:21" ht="60" x14ac:dyDescent="0.85">
      <c r="A159" s="175">
        <f>'DATA-อาคารสิ่งปลูกสร้าง'!A159</f>
        <v>154</v>
      </c>
      <c r="B159" s="176"/>
      <c r="C159" s="176" t="s">
        <v>1771</v>
      </c>
      <c r="D159" s="177" t="s">
        <v>80</v>
      </c>
      <c r="E159" s="183" t="str">
        <f>'DATA-อาคารสิ่งปลูกสร้าง'!H159</f>
        <v>อาคารเพื่อประโยชน์อื่น</v>
      </c>
      <c r="F159" s="177" t="str">
        <f>'DATA-อาคารสิ่งปลูกสร้าง'!I159</f>
        <v>1 กรณีงบส่วนราชการ</v>
      </c>
      <c r="G159" s="187" t="s">
        <v>174</v>
      </c>
      <c r="H159" s="188">
        <v>782811.84</v>
      </c>
      <c r="I159" s="189">
        <v>354874.16</v>
      </c>
      <c r="J159" s="189">
        <v>427937.68</v>
      </c>
      <c r="K159" s="180" t="s">
        <v>1746</v>
      </c>
      <c r="L159" s="180"/>
      <c r="M159" s="176"/>
      <c r="N159" s="176"/>
      <c r="O159" s="176"/>
      <c r="P159" s="181"/>
      <c r="Q159" s="177"/>
      <c r="R159" s="177" t="s">
        <v>2396</v>
      </c>
      <c r="S159" s="177" t="s">
        <v>209</v>
      </c>
      <c r="T159" s="177" t="s">
        <v>2481</v>
      </c>
      <c r="U159" s="177" t="s">
        <v>634</v>
      </c>
    </row>
    <row r="160" spans="1:21" ht="60" x14ac:dyDescent="0.85">
      <c r="A160" s="175">
        <f>'DATA-อาคารสิ่งปลูกสร้าง'!A160</f>
        <v>155</v>
      </c>
      <c r="B160" s="176"/>
      <c r="C160" s="176" t="s">
        <v>1771</v>
      </c>
      <c r="D160" s="177" t="s">
        <v>80</v>
      </c>
      <c r="E160" s="183" t="str">
        <f>'DATA-อาคารสิ่งปลูกสร้าง'!H160</f>
        <v>อาคารเพื่อประโยชน์อื่น</v>
      </c>
      <c r="F160" s="177" t="str">
        <f>'DATA-อาคารสิ่งปลูกสร้าง'!I160</f>
        <v>1 กรณีงบส่วนราชการ</v>
      </c>
      <c r="G160" s="187" t="s">
        <v>640</v>
      </c>
      <c r="H160" s="188">
        <v>9740000</v>
      </c>
      <c r="I160" s="189">
        <v>1759426.29</v>
      </c>
      <c r="J160" s="189">
        <v>7980573.71</v>
      </c>
      <c r="K160" s="180" t="s">
        <v>1746</v>
      </c>
      <c r="L160" s="180"/>
      <c r="M160" s="176"/>
      <c r="N160" s="176"/>
      <c r="O160" s="176"/>
      <c r="P160" s="181"/>
      <c r="Q160" s="177"/>
      <c r="R160" s="177" t="s">
        <v>2396</v>
      </c>
      <c r="S160" s="177" t="s">
        <v>209</v>
      </c>
      <c r="T160" s="177" t="s">
        <v>2482</v>
      </c>
      <c r="U160" s="177" t="s">
        <v>638</v>
      </c>
    </row>
    <row r="161" spans="1:21" ht="60" x14ac:dyDescent="0.85">
      <c r="A161" s="175">
        <f>'DATA-อาคารสิ่งปลูกสร้าง'!A161</f>
        <v>156</v>
      </c>
      <c r="B161" s="176"/>
      <c r="C161" s="176" t="s">
        <v>1771</v>
      </c>
      <c r="D161" s="177" t="s">
        <v>80</v>
      </c>
      <c r="E161" s="183" t="str">
        <f>'DATA-อาคารสิ่งปลูกสร้าง'!H161</f>
        <v>อาคารสำนักงาน</v>
      </c>
      <c r="F161" s="177" t="str">
        <f>'DATA-อาคารสิ่งปลูกสร้าง'!I161</f>
        <v>1 กรณีงบส่วนราชการ</v>
      </c>
      <c r="G161" s="187" t="s">
        <v>260</v>
      </c>
      <c r="H161" s="188">
        <v>26239583.329999998</v>
      </c>
      <c r="I161" s="189">
        <v>17953398.309999999</v>
      </c>
      <c r="J161" s="189">
        <v>8286185.0199999996</v>
      </c>
      <c r="K161" s="180" t="s">
        <v>1746</v>
      </c>
      <c r="L161" s="180"/>
      <c r="M161" s="176"/>
      <c r="N161" s="176"/>
      <c r="O161" s="176"/>
      <c r="P161" s="181"/>
      <c r="Q161" s="177"/>
      <c r="R161" s="177" t="s">
        <v>2396</v>
      </c>
      <c r="S161" s="177" t="s">
        <v>209</v>
      </c>
      <c r="T161" s="177" t="s">
        <v>2483</v>
      </c>
      <c r="U161" s="177" t="s">
        <v>642</v>
      </c>
    </row>
    <row r="162" spans="1:21" ht="60" x14ac:dyDescent="0.85">
      <c r="A162" s="175">
        <f>'DATA-อาคารสิ่งปลูกสร้าง'!A162</f>
        <v>157</v>
      </c>
      <c r="B162" s="176"/>
      <c r="C162" s="176" t="s">
        <v>1771</v>
      </c>
      <c r="D162" s="177" t="s">
        <v>80</v>
      </c>
      <c r="E162" s="183" t="str">
        <f>'DATA-อาคารสิ่งปลูกสร้าง'!H162</f>
        <v>อาคารสำนักงาน</v>
      </c>
      <c r="F162" s="177" t="str">
        <f>'DATA-อาคารสิ่งปลูกสร้าง'!I162</f>
        <v>1 กรณีงบส่วนราชการ</v>
      </c>
      <c r="G162" s="187" t="s">
        <v>260</v>
      </c>
      <c r="H162" s="188">
        <v>26239583.329999998</v>
      </c>
      <c r="I162" s="189">
        <v>17953398.309999999</v>
      </c>
      <c r="J162" s="189">
        <v>8286185.0199999996</v>
      </c>
      <c r="K162" s="180" t="s">
        <v>1746</v>
      </c>
      <c r="L162" s="180"/>
      <c r="M162" s="176"/>
      <c r="N162" s="176"/>
      <c r="O162" s="176"/>
      <c r="P162" s="181"/>
      <c r="Q162" s="177"/>
      <c r="R162" s="177" t="s">
        <v>2396</v>
      </c>
      <c r="S162" s="177" t="s">
        <v>209</v>
      </c>
      <c r="T162" s="177" t="s">
        <v>2484</v>
      </c>
      <c r="U162" s="177" t="s">
        <v>645</v>
      </c>
    </row>
    <row r="163" spans="1:21" ht="60" x14ac:dyDescent="0.85">
      <c r="A163" s="175">
        <f>'DATA-อาคารสิ่งปลูกสร้าง'!A163</f>
        <v>158</v>
      </c>
      <c r="B163" s="176"/>
      <c r="C163" s="176" t="s">
        <v>1771</v>
      </c>
      <c r="D163" s="177" t="s">
        <v>80</v>
      </c>
      <c r="E163" s="183" t="str">
        <f>'DATA-อาคารสิ่งปลูกสร้าง'!H163</f>
        <v>อาคารสำนักงาน</v>
      </c>
      <c r="F163" s="177" t="str">
        <f>'DATA-อาคารสิ่งปลูกสร้าง'!I163</f>
        <v>1 กรณีงบส่วนราชการ</v>
      </c>
      <c r="G163" s="187" t="s">
        <v>295</v>
      </c>
      <c r="H163" s="188">
        <v>63873324.5</v>
      </c>
      <c r="I163" s="189">
        <v>25174117.109999999</v>
      </c>
      <c r="J163" s="189">
        <v>38699207.390000001</v>
      </c>
      <c r="K163" s="180" t="s">
        <v>1746</v>
      </c>
      <c r="L163" s="180"/>
      <c r="M163" s="176"/>
      <c r="N163" s="176"/>
      <c r="O163" s="176"/>
      <c r="P163" s="181"/>
      <c r="Q163" s="177"/>
      <c r="R163" s="177" t="s">
        <v>2396</v>
      </c>
      <c r="S163" s="177" t="s">
        <v>209</v>
      </c>
      <c r="T163" s="177" t="s">
        <v>2485</v>
      </c>
      <c r="U163" s="177" t="s">
        <v>648</v>
      </c>
    </row>
    <row r="164" spans="1:21" ht="60" x14ac:dyDescent="0.85">
      <c r="A164" s="175">
        <f>'DATA-อาคารสิ่งปลูกสร้าง'!A164</f>
        <v>159</v>
      </c>
      <c r="B164" s="176"/>
      <c r="C164" s="176" t="s">
        <v>1771</v>
      </c>
      <c r="D164" s="177" t="s">
        <v>80</v>
      </c>
      <c r="E164" s="183" t="str">
        <f>'DATA-อาคารสิ่งปลูกสร้าง'!H164</f>
        <v>อาคารสำนักงาน</v>
      </c>
      <c r="F164" s="177" t="str">
        <f>'DATA-อาคารสิ่งปลูกสร้าง'!I164</f>
        <v>1 กรณีงบส่วนราชการ</v>
      </c>
      <c r="G164" s="187" t="s">
        <v>295</v>
      </c>
      <c r="H164" s="188">
        <v>453912853.69</v>
      </c>
      <c r="I164" s="189">
        <v>172387667.94999999</v>
      </c>
      <c r="J164" s="189">
        <v>281525185.74000001</v>
      </c>
      <c r="K164" s="180" t="s">
        <v>1746</v>
      </c>
      <c r="L164" s="180"/>
      <c r="M164" s="176"/>
      <c r="N164" s="176"/>
      <c r="O164" s="176"/>
      <c r="P164" s="181"/>
      <c r="Q164" s="177"/>
      <c r="R164" s="177" t="s">
        <v>2396</v>
      </c>
      <c r="S164" s="177" t="s">
        <v>209</v>
      </c>
      <c r="T164" s="177" t="s">
        <v>2486</v>
      </c>
      <c r="U164" s="177" t="s">
        <v>651</v>
      </c>
    </row>
    <row r="165" spans="1:21" ht="60" x14ac:dyDescent="0.85">
      <c r="A165" s="175">
        <f>'DATA-อาคารสิ่งปลูกสร้าง'!A165</f>
        <v>160</v>
      </c>
      <c r="B165" s="176"/>
      <c r="C165" s="176" t="s">
        <v>1771</v>
      </c>
      <c r="D165" s="177" t="s">
        <v>80</v>
      </c>
      <c r="E165" s="183" t="str">
        <f>'DATA-อาคารสิ่งปลูกสร้าง'!H165</f>
        <v>อาคารสำนักงาน</v>
      </c>
      <c r="F165" s="177" t="str">
        <f>'DATA-อาคารสิ่งปลูกสร้าง'!I165</f>
        <v>1 กรณีงบส่วนราชการ</v>
      </c>
      <c r="G165" s="187" t="s">
        <v>302</v>
      </c>
      <c r="H165" s="188">
        <v>127069885</v>
      </c>
      <c r="I165" s="189">
        <v>45527572.840000004</v>
      </c>
      <c r="J165" s="189">
        <v>81542312.159999996</v>
      </c>
      <c r="K165" s="180" t="s">
        <v>1746</v>
      </c>
      <c r="L165" s="180"/>
      <c r="M165" s="176"/>
      <c r="N165" s="176"/>
      <c r="O165" s="176"/>
      <c r="P165" s="181"/>
      <c r="Q165" s="177"/>
      <c r="R165" s="177" t="s">
        <v>2396</v>
      </c>
      <c r="S165" s="177" t="s">
        <v>209</v>
      </c>
      <c r="T165" s="177" t="s">
        <v>2487</v>
      </c>
      <c r="U165" s="177" t="s">
        <v>654</v>
      </c>
    </row>
    <row r="166" spans="1:21" ht="60" x14ac:dyDescent="0.85">
      <c r="A166" s="175">
        <f>'DATA-อาคารสิ่งปลูกสร้าง'!A166</f>
        <v>161</v>
      </c>
      <c r="B166" s="176"/>
      <c r="C166" s="176" t="s">
        <v>1771</v>
      </c>
      <c r="D166" s="177" t="s">
        <v>80</v>
      </c>
      <c r="E166" s="183" t="str">
        <f>'DATA-อาคารสิ่งปลูกสร้าง'!H166</f>
        <v>อาคารสำนักงาน</v>
      </c>
      <c r="F166" s="177" t="str">
        <f>'DATA-อาคารสิ่งปลูกสร้าง'!I166</f>
        <v>1 กรณีงบส่วนราชการ</v>
      </c>
      <c r="G166" s="187" t="s">
        <v>659</v>
      </c>
      <c r="H166" s="188">
        <v>1309000</v>
      </c>
      <c r="I166" s="189">
        <v>1308999</v>
      </c>
      <c r="J166" s="189">
        <v>1</v>
      </c>
      <c r="K166" s="180" t="s">
        <v>1746</v>
      </c>
      <c r="L166" s="180"/>
      <c r="M166" s="176"/>
      <c r="N166" s="176"/>
      <c r="O166" s="176"/>
      <c r="P166" s="181"/>
      <c r="Q166" s="177"/>
      <c r="R166" s="177" t="s">
        <v>2396</v>
      </c>
      <c r="S166" s="177" t="s">
        <v>209</v>
      </c>
      <c r="T166" s="177" t="s">
        <v>2488</v>
      </c>
      <c r="U166" s="177" t="s">
        <v>657</v>
      </c>
    </row>
    <row r="167" spans="1:21" ht="60" x14ac:dyDescent="0.85">
      <c r="A167" s="175">
        <f>'DATA-อาคารสิ่งปลูกสร้าง'!A167</f>
        <v>162</v>
      </c>
      <c r="B167" s="176"/>
      <c r="C167" s="176" t="s">
        <v>1771</v>
      </c>
      <c r="D167" s="177" t="s">
        <v>80</v>
      </c>
      <c r="E167" s="183" t="str">
        <f>'DATA-อาคารสิ่งปลูกสร้าง'!H167</f>
        <v>อาคารสำนักงาน</v>
      </c>
      <c r="F167" s="177" t="str">
        <f>'DATA-อาคารสิ่งปลูกสร้าง'!I167</f>
        <v>1 กรณีงบส่วนราชการ</v>
      </c>
      <c r="G167" s="187" t="s">
        <v>659</v>
      </c>
      <c r="H167" s="188">
        <v>2012348</v>
      </c>
      <c r="I167" s="189">
        <v>2012347</v>
      </c>
      <c r="J167" s="189">
        <v>1</v>
      </c>
      <c r="K167" s="180" t="s">
        <v>1746</v>
      </c>
      <c r="L167" s="180"/>
      <c r="M167" s="176"/>
      <c r="N167" s="176"/>
      <c r="O167" s="176"/>
      <c r="P167" s="181"/>
      <c r="Q167" s="177"/>
      <c r="R167" s="177" t="s">
        <v>2396</v>
      </c>
      <c r="S167" s="177" t="s">
        <v>209</v>
      </c>
      <c r="T167" s="177" t="s">
        <v>2489</v>
      </c>
      <c r="U167" s="177" t="s">
        <v>661</v>
      </c>
    </row>
    <row r="168" spans="1:21" ht="60" x14ac:dyDescent="0.85">
      <c r="A168" s="175">
        <f>'DATA-อาคารสิ่งปลูกสร้าง'!A168</f>
        <v>163</v>
      </c>
      <c r="B168" s="176"/>
      <c r="C168" s="176" t="s">
        <v>1771</v>
      </c>
      <c r="D168" s="177" t="s">
        <v>80</v>
      </c>
      <c r="E168" s="183" t="str">
        <f>'DATA-อาคารสิ่งปลูกสร้าง'!H168</f>
        <v>อาคารสำนักงาน</v>
      </c>
      <c r="F168" s="177" t="str">
        <f>'DATA-อาคารสิ่งปลูกสร้าง'!I168</f>
        <v>1 กรณีงบส่วนราชการ</v>
      </c>
      <c r="G168" s="187" t="s">
        <v>659</v>
      </c>
      <c r="H168" s="188">
        <v>2800000</v>
      </c>
      <c r="I168" s="189">
        <v>2799999</v>
      </c>
      <c r="J168" s="189">
        <v>1</v>
      </c>
      <c r="K168" s="180" t="s">
        <v>1746</v>
      </c>
      <c r="L168" s="180"/>
      <c r="M168" s="176"/>
      <c r="N168" s="176"/>
      <c r="O168" s="176"/>
      <c r="P168" s="181"/>
      <c r="Q168" s="177"/>
      <c r="R168" s="177" t="s">
        <v>2396</v>
      </c>
      <c r="S168" s="177" t="s">
        <v>209</v>
      </c>
      <c r="T168" s="177" t="s">
        <v>2490</v>
      </c>
      <c r="U168" s="177" t="s">
        <v>664</v>
      </c>
    </row>
    <row r="169" spans="1:21" ht="60" x14ac:dyDescent="0.85">
      <c r="A169" s="175">
        <f>'DATA-อาคารสิ่งปลูกสร้าง'!A169</f>
        <v>164</v>
      </c>
      <c r="B169" s="176"/>
      <c r="C169" s="176" t="s">
        <v>1771</v>
      </c>
      <c r="D169" s="177" t="s">
        <v>38</v>
      </c>
      <c r="E169" s="183" t="str">
        <f>'DATA-อาคารสิ่งปลูกสร้าง'!H169</f>
        <v>สิ่งปลูกสร้าง</v>
      </c>
      <c r="F169" s="177" t="str">
        <f>'DATA-อาคารสิ่งปลูกสร้าง'!I169</f>
        <v>1 กรณีงบส่วนราชการ</v>
      </c>
      <c r="G169" s="187" t="s">
        <v>669</v>
      </c>
      <c r="H169" s="188">
        <v>146166.67000000001</v>
      </c>
      <c r="I169" s="189">
        <v>26381.87</v>
      </c>
      <c r="J169" s="189">
        <v>119784.8</v>
      </c>
      <c r="K169" s="180" t="s">
        <v>1746</v>
      </c>
      <c r="L169" s="180"/>
      <c r="M169" s="176"/>
      <c r="N169" s="176"/>
      <c r="O169" s="176"/>
      <c r="P169" s="181"/>
      <c r="Q169" s="177"/>
      <c r="R169" s="177" t="s">
        <v>2396</v>
      </c>
      <c r="S169" s="177" t="s">
        <v>209</v>
      </c>
      <c r="T169" s="177" t="s">
        <v>2491</v>
      </c>
      <c r="U169" s="177" t="s">
        <v>667</v>
      </c>
    </row>
    <row r="170" spans="1:21" ht="60" x14ac:dyDescent="0.85">
      <c r="A170" s="175">
        <f>'DATA-อาคารสิ่งปลูกสร้าง'!A170</f>
        <v>165</v>
      </c>
      <c r="B170" s="176"/>
      <c r="C170" s="176" t="s">
        <v>1771</v>
      </c>
      <c r="D170" s="177" t="s">
        <v>38</v>
      </c>
      <c r="E170" s="183" t="str">
        <f>'DATA-อาคารสิ่งปลูกสร้าง'!H170</f>
        <v>สิ่งปลูกสร้าง</v>
      </c>
      <c r="F170" s="177" t="str">
        <f>'DATA-อาคารสิ่งปลูกสร้าง'!I170</f>
        <v>1 กรณีงบส่วนราชการ</v>
      </c>
      <c r="G170" s="187" t="s">
        <v>669</v>
      </c>
      <c r="H170" s="188">
        <v>146166.67000000001</v>
      </c>
      <c r="I170" s="189">
        <v>26381.87</v>
      </c>
      <c r="J170" s="189">
        <v>119784.8</v>
      </c>
      <c r="K170" s="180" t="s">
        <v>1746</v>
      </c>
      <c r="L170" s="180"/>
      <c r="M170" s="176"/>
      <c r="N170" s="176"/>
      <c r="O170" s="176"/>
      <c r="P170" s="181"/>
      <c r="Q170" s="177"/>
      <c r="R170" s="177" t="s">
        <v>2396</v>
      </c>
      <c r="S170" s="177" t="s">
        <v>209</v>
      </c>
      <c r="T170" s="177" t="s">
        <v>2492</v>
      </c>
      <c r="U170" s="177" t="s">
        <v>667</v>
      </c>
    </row>
    <row r="171" spans="1:21" ht="60" x14ac:dyDescent="0.85">
      <c r="A171" s="175">
        <f>'DATA-อาคารสิ่งปลูกสร้าง'!A171</f>
        <v>166</v>
      </c>
      <c r="B171" s="176"/>
      <c r="C171" s="176" t="s">
        <v>1771</v>
      </c>
      <c r="D171" s="177" t="s">
        <v>38</v>
      </c>
      <c r="E171" s="183" t="str">
        <f>'DATA-อาคารสิ่งปลูกสร้าง'!H171</f>
        <v>สิ่งปลูกสร้าง</v>
      </c>
      <c r="F171" s="177" t="str">
        <f>'DATA-อาคารสิ่งปลูกสร้าง'!I171</f>
        <v>1 กรณีงบส่วนราชการ</v>
      </c>
      <c r="G171" s="187" t="s">
        <v>669</v>
      </c>
      <c r="H171" s="188">
        <v>146166.67000000001</v>
      </c>
      <c r="I171" s="189">
        <v>26381.87</v>
      </c>
      <c r="J171" s="189">
        <v>119784.8</v>
      </c>
      <c r="K171" s="180" t="s">
        <v>1746</v>
      </c>
      <c r="L171" s="180"/>
      <c r="M171" s="176"/>
      <c r="N171" s="176"/>
      <c r="O171" s="176"/>
      <c r="P171" s="181"/>
      <c r="Q171" s="177"/>
      <c r="R171" s="177" t="s">
        <v>2396</v>
      </c>
      <c r="S171" s="177" t="s">
        <v>209</v>
      </c>
      <c r="T171" s="177" t="s">
        <v>2493</v>
      </c>
      <c r="U171" s="177" t="s">
        <v>667</v>
      </c>
    </row>
    <row r="172" spans="1:21" ht="60" x14ac:dyDescent="0.85">
      <c r="A172" s="175">
        <f>'DATA-อาคารสิ่งปลูกสร้าง'!A172</f>
        <v>167</v>
      </c>
      <c r="B172" s="176"/>
      <c r="C172" s="176" t="s">
        <v>1771</v>
      </c>
      <c r="D172" s="177" t="s">
        <v>38</v>
      </c>
      <c r="E172" s="183" t="str">
        <f>'DATA-อาคารสิ่งปลูกสร้าง'!H172</f>
        <v>สิ่งปลูกสร้าง</v>
      </c>
      <c r="F172" s="177" t="str">
        <f>'DATA-อาคารสิ่งปลูกสร้าง'!I172</f>
        <v>1 กรณีงบส่วนราชการ</v>
      </c>
      <c r="G172" s="187" t="s">
        <v>669</v>
      </c>
      <c r="H172" s="188">
        <v>146166.67000000001</v>
      </c>
      <c r="I172" s="189">
        <v>26381.87</v>
      </c>
      <c r="J172" s="189">
        <v>119784.8</v>
      </c>
      <c r="K172" s="180" t="s">
        <v>1746</v>
      </c>
      <c r="L172" s="180"/>
      <c r="M172" s="176"/>
      <c r="N172" s="176"/>
      <c r="O172" s="176"/>
      <c r="P172" s="181"/>
      <c r="Q172" s="177"/>
      <c r="R172" s="177" t="s">
        <v>2396</v>
      </c>
      <c r="S172" s="177" t="s">
        <v>209</v>
      </c>
      <c r="T172" s="177" t="s">
        <v>2494</v>
      </c>
      <c r="U172" s="177" t="s">
        <v>667</v>
      </c>
    </row>
    <row r="173" spans="1:21" ht="60" x14ac:dyDescent="0.85">
      <c r="A173" s="175">
        <f>'DATA-อาคารสิ่งปลูกสร้าง'!A173</f>
        <v>168</v>
      </c>
      <c r="B173" s="176"/>
      <c r="C173" s="176" t="s">
        <v>1771</v>
      </c>
      <c r="D173" s="177" t="s">
        <v>38</v>
      </c>
      <c r="E173" s="183" t="str">
        <f>'DATA-อาคารสิ่งปลูกสร้าง'!H173</f>
        <v>สิ่งปลูกสร้าง</v>
      </c>
      <c r="F173" s="177" t="str">
        <f>'DATA-อาคารสิ่งปลูกสร้าง'!I173</f>
        <v>1 กรณีงบส่วนราชการ</v>
      </c>
      <c r="G173" s="187" t="s">
        <v>669</v>
      </c>
      <c r="H173" s="188">
        <v>146166.67000000001</v>
      </c>
      <c r="I173" s="189">
        <v>26381.87</v>
      </c>
      <c r="J173" s="189">
        <v>119784.8</v>
      </c>
      <c r="K173" s="180" t="s">
        <v>1746</v>
      </c>
      <c r="L173" s="180"/>
      <c r="M173" s="176"/>
      <c r="N173" s="176"/>
      <c r="O173" s="176"/>
      <c r="P173" s="181"/>
      <c r="Q173" s="177"/>
      <c r="R173" s="177" t="s">
        <v>2396</v>
      </c>
      <c r="S173" s="177" t="s">
        <v>209</v>
      </c>
      <c r="T173" s="177" t="s">
        <v>2495</v>
      </c>
      <c r="U173" s="177" t="s">
        <v>667</v>
      </c>
    </row>
    <row r="174" spans="1:21" ht="60" x14ac:dyDescent="0.85">
      <c r="A174" s="175">
        <f>'DATA-อาคารสิ่งปลูกสร้าง'!A174</f>
        <v>169</v>
      </c>
      <c r="B174" s="176"/>
      <c r="C174" s="176" t="s">
        <v>1771</v>
      </c>
      <c r="D174" s="177" t="s">
        <v>38</v>
      </c>
      <c r="E174" s="183" t="str">
        <f>'DATA-อาคารสิ่งปลูกสร้าง'!H174</f>
        <v>สิ่งปลูกสร้าง</v>
      </c>
      <c r="F174" s="177" t="str">
        <f>'DATA-อาคารสิ่งปลูกสร้าง'!I174</f>
        <v>1 กรณีงบส่วนราชการ</v>
      </c>
      <c r="G174" s="187" t="s">
        <v>669</v>
      </c>
      <c r="H174" s="188">
        <v>146166.67000000001</v>
      </c>
      <c r="I174" s="189">
        <v>26381.87</v>
      </c>
      <c r="J174" s="189">
        <v>119784.8</v>
      </c>
      <c r="K174" s="180" t="s">
        <v>1746</v>
      </c>
      <c r="L174" s="180"/>
      <c r="M174" s="176"/>
      <c r="N174" s="176"/>
      <c r="O174" s="176"/>
      <c r="P174" s="181"/>
      <c r="Q174" s="177"/>
      <c r="R174" s="177" t="s">
        <v>2396</v>
      </c>
      <c r="S174" s="177" t="s">
        <v>209</v>
      </c>
      <c r="T174" s="177" t="s">
        <v>2496</v>
      </c>
      <c r="U174" s="177" t="s">
        <v>667</v>
      </c>
    </row>
    <row r="175" spans="1:21" ht="60" x14ac:dyDescent="0.85">
      <c r="A175" s="175">
        <f>'DATA-อาคารสิ่งปลูกสร้าง'!A175</f>
        <v>170</v>
      </c>
      <c r="B175" s="176"/>
      <c r="C175" s="176" t="s">
        <v>1771</v>
      </c>
      <c r="D175" s="177" t="s">
        <v>38</v>
      </c>
      <c r="E175" s="183" t="str">
        <f>'DATA-อาคารสิ่งปลูกสร้าง'!H175</f>
        <v>สิ่งปลูกสร้าง</v>
      </c>
      <c r="F175" s="177" t="str">
        <f>'DATA-อาคารสิ่งปลูกสร้าง'!I175</f>
        <v>1 กรณีงบส่วนราชการ</v>
      </c>
      <c r="G175" s="187" t="s">
        <v>669</v>
      </c>
      <c r="H175" s="188">
        <v>146166.67000000001</v>
      </c>
      <c r="I175" s="189">
        <v>26381.87</v>
      </c>
      <c r="J175" s="189">
        <v>119784.8</v>
      </c>
      <c r="K175" s="180" t="s">
        <v>1746</v>
      </c>
      <c r="L175" s="180"/>
      <c r="M175" s="176"/>
      <c r="N175" s="176"/>
      <c r="O175" s="176"/>
      <c r="P175" s="181"/>
      <c r="Q175" s="177"/>
      <c r="R175" s="177" t="s">
        <v>2396</v>
      </c>
      <c r="S175" s="177" t="s">
        <v>209</v>
      </c>
      <c r="T175" s="177" t="s">
        <v>2497</v>
      </c>
      <c r="U175" s="177" t="s">
        <v>667</v>
      </c>
    </row>
    <row r="176" spans="1:21" ht="60" x14ac:dyDescent="0.85">
      <c r="A176" s="175">
        <f>'DATA-อาคารสิ่งปลูกสร้าง'!A176</f>
        <v>171</v>
      </c>
      <c r="B176" s="176"/>
      <c r="C176" s="176" t="s">
        <v>1771</v>
      </c>
      <c r="D176" s="177" t="s">
        <v>38</v>
      </c>
      <c r="E176" s="183" t="str">
        <f>'DATA-อาคารสิ่งปลูกสร้าง'!H176</f>
        <v>สิ่งปลูกสร้าง</v>
      </c>
      <c r="F176" s="177" t="str">
        <f>'DATA-อาคารสิ่งปลูกสร้าง'!I176</f>
        <v>1 กรณีงบส่วนราชการ</v>
      </c>
      <c r="G176" s="187" t="s">
        <v>669</v>
      </c>
      <c r="H176" s="188">
        <v>146166.67000000001</v>
      </c>
      <c r="I176" s="189">
        <v>26381.87</v>
      </c>
      <c r="J176" s="189">
        <v>119784.8</v>
      </c>
      <c r="K176" s="180" t="s">
        <v>1746</v>
      </c>
      <c r="L176" s="180"/>
      <c r="M176" s="176"/>
      <c r="N176" s="176"/>
      <c r="O176" s="176"/>
      <c r="P176" s="181"/>
      <c r="Q176" s="177"/>
      <c r="R176" s="177" t="s">
        <v>2396</v>
      </c>
      <c r="S176" s="177" t="s">
        <v>209</v>
      </c>
      <c r="T176" s="177" t="s">
        <v>2498</v>
      </c>
      <c r="U176" s="177" t="s">
        <v>667</v>
      </c>
    </row>
    <row r="177" spans="1:21" ht="60" x14ac:dyDescent="0.85">
      <c r="A177" s="175">
        <f>'DATA-อาคารสิ่งปลูกสร้าง'!A177</f>
        <v>172</v>
      </c>
      <c r="B177" s="176"/>
      <c r="C177" s="176" t="s">
        <v>1771</v>
      </c>
      <c r="D177" s="177" t="s">
        <v>38</v>
      </c>
      <c r="E177" s="183" t="str">
        <f>'DATA-อาคารสิ่งปลูกสร้าง'!H177</f>
        <v>สิ่งปลูกสร้าง</v>
      </c>
      <c r="F177" s="177" t="str">
        <f>'DATA-อาคารสิ่งปลูกสร้าง'!I177</f>
        <v>1 กรณีงบส่วนราชการ</v>
      </c>
      <c r="G177" s="187" t="s">
        <v>669</v>
      </c>
      <c r="H177" s="188">
        <v>146166.67000000001</v>
      </c>
      <c r="I177" s="189">
        <v>26381.87</v>
      </c>
      <c r="J177" s="189">
        <v>119784.8</v>
      </c>
      <c r="K177" s="180" t="s">
        <v>1746</v>
      </c>
      <c r="L177" s="180"/>
      <c r="M177" s="176"/>
      <c r="N177" s="176"/>
      <c r="O177" s="176"/>
      <c r="P177" s="181"/>
      <c r="Q177" s="177"/>
      <c r="R177" s="177" t="s">
        <v>2396</v>
      </c>
      <c r="S177" s="177" t="s">
        <v>209</v>
      </c>
      <c r="T177" s="177" t="s">
        <v>2499</v>
      </c>
      <c r="U177" s="177" t="s">
        <v>667</v>
      </c>
    </row>
    <row r="178" spans="1:21" ht="60" x14ac:dyDescent="0.85">
      <c r="A178" s="175">
        <f>'DATA-อาคารสิ่งปลูกสร้าง'!A178</f>
        <v>173</v>
      </c>
      <c r="B178" s="176"/>
      <c r="C178" s="176" t="s">
        <v>1771</v>
      </c>
      <c r="D178" s="177" t="s">
        <v>38</v>
      </c>
      <c r="E178" s="183" t="str">
        <f>'DATA-อาคารสิ่งปลูกสร้าง'!H178</f>
        <v>สิ่งปลูกสร้าง</v>
      </c>
      <c r="F178" s="177" t="str">
        <f>'DATA-อาคารสิ่งปลูกสร้าง'!I178</f>
        <v>1 กรณีงบส่วนราชการ</v>
      </c>
      <c r="G178" s="187" t="s">
        <v>669</v>
      </c>
      <c r="H178" s="188">
        <v>146166.67000000001</v>
      </c>
      <c r="I178" s="189">
        <v>26381.87</v>
      </c>
      <c r="J178" s="189">
        <v>119784.8</v>
      </c>
      <c r="K178" s="180" t="s">
        <v>1746</v>
      </c>
      <c r="L178" s="180"/>
      <c r="M178" s="176"/>
      <c r="N178" s="176"/>
      <c r="O178" s="176"/>
      <c r="P178" s="181"/>
      <c r="Q178" s="177"/>
      <c r="R178" s="177" t="s">
        <v>2396</v>
      </c>
      <c r="S178" s="177" t="s">
        <v>209</v>
      </c>
      <c r="T178" s="177" t="s">
        <v>2500</v>
      </c>
      <c r="U178" s="177" t="s">
        <v>667</v>
      </c>
    </row>
    <row r="179" spans="1:21" ht="60" x14ac:dyDescent="0.85">
      <c r="A179" s="175">
        <f>'DATA-อาคารสิ่งปลูกสร้าง'!A179</f>
        <v>174</v>
      </c>
      <c r="B179" s="176"/>
      <c r="C179" s="176" t="s">
        <v>1771</v>
      </c>
      <c r="D179" s="177" t="s">
        <v>38</v>
      </c>
      <c r="E179" s="183" t="str">
        <f>'DATA-อาคารสิ่งปลูกสร้าง'!H179</f>
        <v>สิ่งปลูกสร้าง</v>
      </c>
      <c r="F179" s="177" t="str">
        <f>'DATA-อาคารสิ่งปลูกสร้าง'!I179</f>
        <v>1 กรณีงบส่วนราชการ</v>
      </c>
      <c r="G179" s="187" t="s">
        <v>669</v>
      </c>
      <c r="H179" s="188">
        <v>146166.67000000001</v>
      </c>
      <c r="I179" s="189">
        <v>26381.87</v>
      </c>
      <c r="J179" s="189">
        <v>119784.8</v>
      </c>
      <c r="K179" s="180" t="s">
        <v>1746</v>
      </c>
      <c r="L179" s="180"/>
      <c r="M179" s="176"/>
      <c r="N179" s="176"/>
      <c r="O179" s="176"/>
      <c r="P179" s="181"/>
      <c r="Q179" s="177"/>
      <c r="R179" s="177" t="s">
        <v>2396</v>
      </c>
      <c r="S179" s="177" t="s">
        <v>209</v>
      </c>
      <c r="T179" s="177" t="s">
        <v>2501</v>
      </c>
      <c r="U179" s="177" t="s">
        <v>667</v>
      </c>
    </row>
    <row r="180" spans="1:21" ht="60" x14ac:dyDescent="0.85">
      <c r="A180" s="175">
        <f>'DATA-อาคารสิ่งปลูกสร้าง'!A180</f>
        <v>175</v>
      </c>
      <c r="B180" s="176"/>
      <c r="C180" s="176" t="s">
        <v>1771</v>
      </c>
      <c r="D180" s="177" t="s">
        <v>38</v>
      </c>
      <c r="E180" s="183" t="str">
        <f>'DATA-อาคารสิ่งปลูกสร้าง'!H180</f>
        <v>สิ่งปลูกสร้าง</v>
      </c>
      <c r="F180" s="177" t="str">
        <f>'DATA-อาคารสิ่งปลูกสร้าง'!I180</f>
        <v>1 กรณีงบส่วนราชการ</v>
      </c>
      <c r="G180" s="187" t="s">
        <v>669</v>
      </c>
      <c r="H180" s="188">
        <v>146166.67000000001</v>
      </c>
      <c r="I180" s="189">
        <v>26381.87</v>
      </c>
      <c r="J180" s="189">
        <v>119784.8</v>
      </c>
      <c r="K180" s="180" t="s">
        <v>1746</v>
      </c>
      <c r="L180" s="180"/>
      <c r="M180" s="176"/>
      <c r="N180" s="176"/>
      <c r="O180" s="176"/>
      <c r="P180" s="181"/>
      <c r="Q180" s="177"/>
      <c r="R180" s="177" t="s">
        <v>2396</v>
      </c>
      <c r="S180" s="177" t="s">
        <v>209</v>
      </c>
      <c r="T180" s="177" t="s">
        <v>2502</v>
      </c>
      <c r="U180" s="177" t="s">
        <v>667</v>
      </c>
    </row>
    <row r="181" spans="1:21" ht="60" x14ac:dyDescent="0.85">
      <c r="A181" s="175">
        <f>'DATA-อาคารสิ่งปลูกสร้าง'!A181</f>
        <v>176</v>
      </c>
      <c r="B181" s="176"/>
      <c r="C181" s="176" t="s">
        <v>1771</v>
      </c>
      <c r="D181" s="177" t="s">
        <v>38</v>
      </c>
      <c r="E181" s="183" t="str">
        <f>'DATA-อาคารสิ่งปลูกสร้าง'!H181</f>
        <v>สิ่งปลูกสร้าง</v>
      </c>
      <c r="F181" s="177" t="str">
        <f>'DATA-อาคารสิ่งปลูกสร้าง'!I181</f>
        <v>1 กรณีงบส่วนราชการ</v>
      </c>
      <c r="G181" s="187" t="s">
        <v>669</v>
      </c>
      <c r="H181" s="188">
        <v>146166.67000000001</v>
      </c>
      <c r="I181" s="189">
        <v>26381.87</v>
      </c>
      <c r="J181" s="189">
        <v>119784.8</v>
      </c>
      <c r="K181" s="180" t="s">
        <v>1746</v>
      </c>
      <c r="L181" s="180"/>
      <c r="M181" s="176"/>
      <c r="N181" s="176"/>
      <c r="O181" s="176"/>
      <c r="P181" s="181"/>
      <c r="Q181" s="177"/>
      <c r="R181" s="177" t="s">
        <v>2396</v>
      </c>
      <c r="S181" s="177" t="s">
        <v>209</v>
      </c>
      <c r="T181" s="177" t="s">
        <v>2503</v>
      </c>
      <c r="U181" s="177" t="s">
        <v>667</v>
      </c>
    </row>
    <row r="182" spans="1:21" ht="60" x14ac:dyDescent="0.85">
      <c r="A182" s="175">
        <f>'DATA-อาคารสิ่งปลูกสร้าง'!A182</f>
        <v>177</v>
      </c>
      <c r="B182" s="176"/>
      <c r="C182" s="176" t="s">
        <v>1771</v>
      </c>
      <c r="D182" s="177" t="s">
        <v>38</v>
      </c>
      <c r="E182" s="183" t="str">
        <f>'DATA-อาคารสิ่งปลูกสร้าง'!H182</f>
        <v>สิ่งปลูกสร้าง</v>
      </c>
      <c r="F182" s="177" t="str">
        <f>'DATA-อาคารสิ่งปลูกสร้าง'!I182</f>
        <v>1 กรณีงบส่วนราชการ</v>
      </c>
      <c r="G182" s="187" t="s">
        <v>669</v>
      </c>
      <c r="H182" s="188">
        <v>146166.67000000001</v>
      </c>
      <c r="I182" s="189">
        <v>26381.87</v>
      </c>
      <c r="J182" s="189">
        <v>119784.8</v>
      </c>
      <c r="K182" s="180" t="s">
        <v>1746</v>
      </c>
      <c r="L182" s="180"/>
      <c r="M182" s="176"/>
      <c r="N182" s="176"/>
      <c r="O182" s="176"/>
      <c r="P182" s="181"/>
      <c r="Q182" s="177"/>
      <c r="R182" s="177" t="s">
        <v>2396</v>
      </c>
      <c r="S182" s="177" t="s">
        <v>209</v>
      </c>
      <c r="T182" s="177" t="s">
        <v>2504</v>
      </c>
      <c r="U182" s="177" t="s">
        <v>667</v>
      </c>
    </row>
    <row r="183" spans="1:21" ht="60" x14ac:dyDescent="0.85">
      <c r="A183" s="175">
        <f>'DATA-อาคารสิ่งปลูกสร้าง'!A183</f>
        <v>178</v>
      </c>
      <c r="B183" s="176"/>
      <c r="C183" s="176" t="s">
        <v>1771</v>
      </c>
      <c r="D183" s="177" t="s">
        <v>38</v>
      </c>
      <c r="E183" s="183" t="str">
        <f>'DATA-อาคารสิ่งปลูกสร้าง'!H183</f>
        <v>สิ่งปลูกสร้าง</v>
      </c>
      <c r="F183" s="177" t="str">
        <f>'DATA-อาคารสิ่งปลูกสร้าง'!I183</f>
        <v>1 กรณีงบส่วนราชการ</v>
      </c>
      <c r="G183" s="187" t="s">
        <v>669</v>
      </c>
      <c r="H183" s="188">
        <v>146166.67000000001</v>
      </c>
      <c r="I183" s="189">
        <v>26381.87</v>
      </c>
      <c r="J183" s="189">
        <v>119784.8</v>
      </c>
      <c r="K183" s="180" t="s">
        <v>1746</v>
      </c>
      <c r="L183" s="180"/>
      <c r="M183" s="176"/>
      <c r="N183" s="176"/>
      <c r="O183" s="176"/>
      <c r="P183" s="181"/>
      <c r="Q183" s="177"/>
      <c r="R183" s="177" t="s">
        <v>2396</v>
      </c>
      <c r="S183" s="177" t="s">
        <v>209</v>
      </c>
      <c r="T183" s="177" t="s">
        <v>2505</v>
      </c>
      <c r="U183" s="177" t="s">
        <v>667</v>
      </c>
    </row>
    <row r="184" spans="1:21" ht="60" x14ac:dyDescent="0.85">
      <c r="A184" s="175">
        <f>'DATA-อาคารสิ่งปลูกสร้าง'!A184</f>
        <v>179</v>
      </c>
      <c r="B184" s="176"/>
      <c r="C184" s="176" t="s">
        <v>1771</v>
      </c>
      <c r="D184" s="177" t="s">
        <v>38</v>
      </c>
      <c r="E184" s="183" t="str">
        <f>'DATA-อาคารสิ่งปลูกสร้าง'!H184</f>
        <v>สิ่งปลูกสร้าง</v>
      </c>
      <c r="F184" s="177" t="str">
        <f>'DATA-อาคารสิ่งปลูกสร้าง'!I184</f>
        <v>1 กรณีงบส่วนราชการ</v>
      </c>
      <c r="G184" s="187" t="s">
        <v>669</v>
      </c>
      <c r="H184" s="188">
        <v>146166.67000000001</v>
      </c>
      <c r="I184" s="189">
        <v>26381.87</v>
      </c>
      <c r="J184" s="189">
        <v>119784.8</v>
      </c>
      <c r="K184" s="180" t="s">
        <v>1746</v>
      </c>
      <c r="L184" s="180"/>
      <c r="M184" s="176"/>
      <c r="N184" s="176"/>
      <c r="O184" s="176"/>
      <c r="P184" s="181"/>
      <c r="Q184" s="177"/>
      <c r="R184" s="177" t="s">
        <v>2396</v>
      </c>
      <c r="S184" s="177" t="s">
        <v>209</v>
      </c>
      <c r="T184" s="177" t="s">
        <v>2506</v>
      </c>
      <c r="U184" s="177" t="s">
        <v>667</v>
      </c>
    </row>
    <row r="185" spans="1:21" ht="60" x14ac:dyDescent="0.85">
      <c r="A185" s="175">
        <f>'DATA-อาคารสิ่งปลูกสร้าง'!A185</f>
        <v>180</v>
      </c>
      <c r="B185" s="176"/>
      <c r="C185" s="176" t="s">
        <v>1771</v>
      </c>
      <c r="D185" s="177" t="s">
        <v>38</v>
      </c>
      <c r="E185" s="183" t="str">
        <f>'DATA-อาคารสิ่งปลูกสร้าง'!H185</f>
        <v>สิ่งปลูกสร้าง</v>
      </c>
      <c r="F185" s="177" t="str">
        <f>'DATA-อาคารสิ่งปลูกสร้าง'!I185</f>
        <v>1 กรณีงบส่วนราชการ</v>
      </c>
      <c r="G185" s="187" t="s">
        <v>669</v>
      </c>
      <c r="H185" s="188">
        <v>146166.67000000001</v>
      </c>
      <c r="I185" s="189">
        <v>26381.87</v>
      </c>
      <c r="J185" s="189">
        <v>119784.8</v>
      </c>
      <c r="K185" s="180" t="s">
        <v>1746</v>
      </c>
      <c r="L185" s="180"/>
      <c r="M185" s="176"/>
      <c r="N185" s="176"/>
      <c r="O185" s="176"/>
      <c r="P185" s="181"/>
      <c r="Q185" s="177"/>
      <c r="R185" s="177" t="s">
        <v>2396</v>
      </c>
      <c r="S185" s="177" t="s">
        <v>209</v>
      </c>
      <c r="T185" s="177" t="s">
        <v>2507</v>
      </c>
      <c r="U185" s="177" t="s">
        <v>667</v>
      </c>
    </row>
    <row r="186" spans="1:21" ht="60" x14ac:dyDescent="0.85">
      <c r="A186" s="175">
        <f>'DATA-อาคารสิ่งปลูกสร้าง'!A186</f>
        <v>181</v>
      </c>
      <c r="B186" s="176"/>
      <c r="C186" s="176" t="s">
        <v>1771</v>
      </c>
      <c r="D186" s="177" t="s">
        <v>38</v>
      </c>
      <c r="E186" s="183" t="str">
        <f>'DATA-อาคารสิ่งปลูกสร้าง'!H186</f>
        <v>สิ่งปลูกสร้าง</v>
      </c>
      <c r="F186" s="177" t="str">
        <f>'DATA-อาคารสิ่งปลูกสร้าง'!I186</f>
        <v>1 กรณีงบส่วนราชการ</v>
      </c>
      <c r="G186" s="187" t="s">
        <v>669</v>
      </c>
      <c r="H186" s="188">
        <v>146166.67000000001</v>
      </c>
      <c r="I186" s="189">
        <v>26381.87</v>
      </c>
      <c r="J186" s="189">
        <v>119784.8</v>
      </c>
      <c r="K186" s="180" t="s">
        <v>1746</v>
      </c>
      <c r="L186" s="180"/>
      <c r="M186" s="176"/>
      <c r="N186" s="176"/>
      <c r="O186" s="176"/>
      <c r="P186" s="181"/>
      <c r="Q186" s="177"/>
      <c r="R186" s="177" t="s">
        <v>2396</v>
      </c>
      <c r="S186" s="177" t="s">
        <v>209</v>
      </c>
      <c r="T186" s="177" t="s">
        <v>2508</v>
      </c>
      <c r="U186" s="177" t="s">
        <v>667</v>
      </c>
    </row>
    <row r="187" spans="1:21" ht="60" x14ac:dyDescent="0.85">
      <c r="A187" s="175">
        <f>'DATA-อาคารสิ่งปลูกสร้าง'!A187</f>
        <v>182</v>
      </c>
      <c r="B187" s="176"/>
      <c r="C187" s="176" t="s">
        <v>1771</v>
      </c>
      <c r="D187" s="177" t="s">
        <v>38</v>
      </c>
      <c r="E187" s="183" t="str">
        <f>'DATA-อาคารสิ่งปลูกสร้าง'!H187</f>
        <v>สิ่งปลูกสร้าง</v>
      </c>
      <c r="F187" s="177" t="str">
        <f>'DATA-อาคารสิ่งปลูกสร้าง'!I187</f>
        <v>1 กรณีงบส่วนราชการ</v>
      </c>
      <c r="G187" s="187" t="s">
        <v>669</v>
      </c>
      <c r="H187" s="188">
        <v>146166.67000000001</v>
      </c>
      <c r="I187" s="189">
        <v>26381.87</v>
      </c>
      <c r="J187" s="189">
        <v>119784.8</v>
      </c>
      <c r="K187" s="180" t="s">
        <v>1746</v>
      </c>
      <c r="L187" s="180"/>
      <c r="M187" s="176"/>
      <c r="N187" s="176"/>
      <c r="O187" s="176"/>
      <c r="P187" s="181"/>
      <c r="Q187" s="177"/>
      <c r="R187" s="177" t="s">
        <v>2396</v>
      </c>
      <c r="S187" s="177" t="s">
        <v>209</v>
      </c>
      <c r="T187" s="177" t="s">
        <v>2509</v>
      </c>
      <c r="U187" s="177" t="s">
        <v>667</v>
      </c>
    </row>
    <row r="188" spans="1:21" ht="60" x14ac:dyDescent="0.85">
      <c r="A188" s="175">
        <f>'DATA-อาคารสิ่งปลูกสร้าง'!A188</f>
        <v>183</v>
      </c>
      <c r="B188" s="176"/>
      <c r="C188" s="176" t="s">
        <v>1771</v>
      </c>
      <c r="D188" s="177" t="s">
        <v>38</v>
      </c>
      <c r="E188" s="183" t="str">
        <f>'DATA-อาคารสิ่งปลูกสร้าง'!H188</f>
        <v>สิ่งปลูกสร้าง</v>
      </c>
      <c r="F188" s="177" t="str">
        <f>'DATA-อาคารสิ่งปลูกสร้าง'!I188</f>
        <v>1 กรณีงบส่วนราชการ</v>
      </c>
      <c r="G188" s="187" t="s">
        <v>669</v>
      </c>
      <c r="H188" s="188">
        <v>146166.67000000001</v>
      </c>
      <c r="I188" s="189">
        <v>26381.87</v>
      </c>
      <c r="J188" s="189">
        <v>119784.8</v>
      </c>
      <c r="K188" s="180" t="s">
        <v>1746</v>
      </c>
      <c r="L188" s="180"/>
      <c r="M188" s="176"/>
      <c r="N188" s="176"/>
      <c r="O188" s="176"/>
      <c r="P188" s="181"/>
      <c r="Q188" s="177"/>
      <c r="R188" s="177" t="s">
        <v>2396</v>
      </c>
      <c r="S188" s="177" t="s">
        <v>209</v>
      </c>
      <c r="T188" s="177" t="s">
        <v>2510</v>
      </c>
      <c r="U188" s="177" t="s">
        <v>667</v>
      </c>
    </row>
    <row r="189" spans="1:21" ht="60" x14ac:dyDescent="0.85">
      <c r="A189" s="175">
        <f>'DATA-อาคารสิ่งปลูกสร้าง'!A189</f>
        <v>184</v>
      </c>
      <c r="B189" s="176"/>
      <c r="C189" s="176" t="s">
        <v>1771</v>
      </c>
      <c r="D189" s="177" t="s">
        <v>38</v>
      </c>
      <c r="E189" s="183" t="str">
        <f>'DATA-อาคารสิ่งปลูกสร้าง'!H189</f>
        <v>สิ่งปลูกสร้าง</v>
      </c>
      <c r="F189" s="177" t="str">
        <f>'DATA-อาคารสิ่งปลูกสร้าง'!I189</f>
        <v>1 กรณีงบส่วนราชการ</v>
      </c>
      <c r="G189" s="187" t="s">
        <v>669</v>
      </c>
      <c r="H189" s="188">
        <v>146166.67000000001</v>
      </c>
      <c r="I189" s="189">
        <v>26381.87</v>
      </c>
      <c r="J189" s="189">
        <v>119784.8</v>
      </c>
      <c r="K189" s="180" t="s">
        <v>1746</v>
      </c>
      <c r="L189" s="180"/>
      <c r="M189" s="176"/>
      <c r="N189" s="176"/>
      <c r="O189" s="176"/>
      <c r="P189" s="181"/>
      <c r="Q189" s="177"/>
      <c r="R189" s="177" t="s">
        <v>2396</v>
      </c>
      <c r="S189" s="177" t="s">
        <v>209</v>
      </c>
      <c r="T189" s="177" t="s">
        <v>2511</v>
      </c>
      <c r="U189" s="177" t="s">
        <v>667</v>
      </c>
    </row>
    <row r="190" spans="1:21" ht="60" x14ac:dyDescent="0.85">
      <c r="A190" s="175">
        <f>'DATA-อาคารสิ่งปลูกสร้าง'!A190</f>
        <v>185</v>
      </c>
      <c r="B190" s="176"/>
      <c r="C190" s="176" t="s">
        <v>1771</v>
      </c>
      <c r="D190" s="177" t="s">
        <v>38</v>
      </c>
      <c r="E190" s="183" t="str">
        <f>'DATA-อาคารสิ่งปลูกสร้าง'!H190</f>
        <v>สิ่งปลูกสร้าง</v>
      </c>
      <c r="F190" s="177" t="str">
        <f>'DATA-อาคารสิ่งปลูกสร้าง'!I190</f>
        <v>1 กรณีงบส่วนราชการ</v>
      </c>
      <c r="G190" s="187" t="s">
        <v>669</v>
      </c>
      <c r="H190" s="188">
        <v>146166.67000000001</v>
      </c>
      <c r="I190" s="189">
        <v>26381.87</v>
      </c>
      <c r="J190" s="189">
        <v>119784.8</v>
      </c>
      <c r="K190" s="180" t="s">
        <v>1746</v>
      </c>
      <c r="L190" s="180"/>
      <c r="M190" s="176"/>
      <c r="N190" s="176"/>
      <c r="O190" s="176"/>
      <c r="P190" s="181"/>
      <c r="Q190" s="177"/>
      <c r="R190" s="177" t="s">
        <v>2396</v>
      </c>
      <c r="S190" s="177" t="s">
        <v>209</v>
      </c>
      <c r="T190" s="177" t="s">
        <v>2512</v>
      </c>
      <c r="U190" s="177" t="s">
        <v>667</v>
      </c>
    </row>
    <row r="191" spans="1:21" ht="60" x14ac:dyDescent="0.85">
      <c r="A191" s="175">
        <f>'DATA-อาคารสิ่งปลูกสร้าง'!A191</f>
        <v>186</v>
      </c>
      <c r="B191" s="176"/>
      <c r="C191" s="176" t="s">
        <v>1771</v>
      </c>
      <c r="D191" s="177" t="s">
        <v>38</v>
      </c>
      <c r="E191" s="183" t="str">
        <f>'DATA-อาคารสิ่งปลูกสร้าง'!H191</f>
        <v>สิ่งปลูกสร้าง</v>
      </c>
      <c r="F191" s="177" t="str">
        <f>'DATA-อาคารสิ่งปลูกสร้าง'!I191</f>
        <v>1 กรณีงบส่วนราชการ</v>
      </c>
      <c r="G191" s="187" t="s">
        <v>669</v>
      </c>
      <c r="H191" s="188">
        <v>146166.67000000001</v>
      </c>
      <c r="I191" s="189">
        <v>26381.87</v>
      </c>
      <c r="J191" s="189">
        <v>119784.8</v>
      </c>
      <c r="K191" s="180" t="s">
        <v>1746</v>
      </c>
      <c r="L191" s="180"/>
      <c r="M191" s="176"/>
      <c r="N191" s="176"/>
      <c r="O191" s="176"/>
      <c r="P191" s="181"/>
      <c r="Q191" s="177"/>
      <c r="R191" s="177" t="s">
        <v>2396</v>
      </c>
      <c r="S191" s="177" t="s">
        <v>209</v>
      </c>
      <c r="T191" s="177" t="s">
        <v>2513</v>
      </c>
      <c r="U191" s="177" t="s">
        <v>667</v>
      </c>
    </row>
    <row r="192" spans="1:21" ht="60" x14ac:dyDescent="0.85">
      <c r="A192" s="175">
        <f>'DATA-อาคารสิ่งปลูกสร้าง'!A192</f>
        <v>187</v>
      </c>
      <c r="B192" s="176"/>
      <c r="C192" s="176" t="s">
        <v>1771</v>
      </c>
      <c r="D192" s="177" t="s">
        <v>38</v>
      </c>
      <c r="E192" s="183" t="str">
        <f>'DATA-อาคารสิ่งปลูกสร้าง'!H192</f>
        <v>สิ่งปลูกสร้าง</v>
      </c>
      <c r="F192" s="177" t="str">
        <f>'DATA-อาคารสิ่งปลูกสร้าง'!I192</f>
        <v>1 กรณีงบส่วนราชการ</v>
      </c>
      <c r="G192" s="187" t="s">
        <v>669</v>
      </c>
      <c r="H192" s="188">
        <v>146166.67000000001</v>
      </c>
      <c r="I192" s="189">
        <v>26381.87</v>
      </c>
      <c r="J192" s="189">
        <v>119784.8</v>
      </c>
      <c r="K192" s="180" t="s">
        <v>1746</v>
      </c>
      <c r="L192" s="180"/>
      <c r="M192" s="176"/>
      <c r="N192" s="176"/>
      <c r="O192" s="176"/>
      <c r="P192" s="181"/>
      <c r="Q192" s="177"/>
      <c r="R192" s="177" t="s">
        <v>2396</v>
      </c>
      <c r="S192" s="177" t="s">
        <v>209</v>
      </c>
      <c r="T192" s="177" t="s">
        <v>2514</v>
      </c>
      <c r="U192" s="177" t="s">
        <v>667</v>
      </c>
    </row>
    <row r="193" spans="1:21" ht="60" x14ac:dyDescent="0.85">
      <c r="A193" s="175">
        <f>'DATA-อาคารสิ่งปลูกสร้าง'!A193</f>
        <v>188</v>
      </c>
      <c r="B193" s="176"/>
      <c r="C193" s="176" t="s">
        <v>1771</v>
      </c>
      <c r="D193" s="177" t="s">
        <v>38</v>
      </c>
      <c r="E193" s="183" t="str">
        <f>'DATA-อาคารสิ่งปลูกสร้าง'!H193</f>
        <v>สิ่งปลูกสร้าง</v>
      </c>
      <c r="F193" s="177" t="str">
        <f>'DATA-อาคารสิ่งปลูกสร้าง'!I193</f>
        <v>1 กรณีงบส่วนราชการ</v>
      </c>
      <c r="G193" s="187" t="s">
        <v>669</v>
      </c>
      <c r="H193" s="188">
        <v>146166.67000000001</v>
      </c>
      <c r="I193" s="189">
        <v>26381.87</v>
      </c>
      <c r="J193" s="189">
        <v>119784.8</v>
      </c>
      <c r="K193" s="180" t="s">
        <v>1746</v>
      </c>
      <c r="L193" s="180"/>
      <c r="M193" s="176"/>
      <c r="N193" s="176"/>
      <c r="O193" s="176"/>
      <c r="P193" s="181"/>
      <c r="Q193" s="177"/>
      <c r="R193" s="177" t="s">
        <v>2396</v>
      </c>
      <c r="S193" s="177" t="s">
        <v>209</v>
      </c>
      <c r="T193" s="177" t="s">
        <v>2515</v>
      </c>
      <c r="U193" s="177" t="s">
        <v>667</v>
      </c>
    </row>
    <row r="194" spans="1:21" ht="60" x14ac:dyDescent="0.85">
      <c r="A194" s="175">
        <f>'DATA-อาคารสิ่งปลูกสร้าง'!A194</f>
        <v>189</v>
      </c>
      <c r="B194" s="176"/>
      <c r="C194" s="176" t="s">
        <v>1771</v>
      </c>
      <c r="D194" s="177" t="s">
        <v>38</v>
      </c>
      <c r="E194" s="183" t="str">
        <f>'DATA-อาคารสิ่งปลูกสร้าง'!H194</f>
        <v>สิ่งปลูกสร้าง</v>
      </c>
      <c r="F194" s="177" t="str">
        <f>'DATA-อาคารสิ่งปลูกสร้าง'!I194</f>
        <v>1 กรณีงบส่วนราชการ</v>
      </c>
      <c r="G194" s="187" t="s">
        <v>669</v>
      </c>
      <c r="H194" s="188">
        <v>146166.67000000001</v>
      </c>
      <c r="I194" s="189">
        <v>26381.87</v>
      </c>
      <c r="J194" s="189">
        <v>119784.8</v>
      </c>
      <c r="K194" s="180" t="s">
        <v>1746</v>
      </c>
      <c r="L194" s="180"/>
      <c r="M194" s="176"/>
      <c r="N194" s="176"/>
      <c r="O194" s="176"/>
      <c r="P194" s="181"/>
      <c r="Q194" s="177"/>
      <c r="R194" s="177" t="s">
        <v>2396</v>
      </c>
      <c r="S194" s="177" t="s">
        <v>209</v>
      </c>
      <c r="T194" s="177" t="s">
        <v>2516</v>
      </c>
      <c r="U194" s="177" t="s">
        <v>667</v>
      </c>
    </row>
    <row r="195" spans="1:21" ht="60" x14ac:dyDescent="0.85">
      <c r="A195" s="175">
        <f>'DATA-อาคารสิ่งปลูกสร้าง'!A195</f>
        <v>190</v>
      </c>
      <c r="B195" s="176"/>
      <c r="C195" s="176" t="s">
        <v>1771</v>
      </c>
      <c r="D195" s="177" t="s">
        <v>38</v>
      </c>
      <c r="E195" s="183" t="str">
        <f>'DATA-อาคารสิ่งปลูกสร้าง'!H195</f>
        <v>สิ่งปลูกสร้าง</v>
      </c>
      <c r="F195" s="177" t="str">
        <f>'DATA-อาคารสิ่งปลูกสร้าง'!I195</f>
        <v>1 กรณีงบส่วนราชการ</v>
      </c>
      <c r="G195" s="187" t="s">
        <v>669</v>
      </c>
      <c r="H195" s="188">
        <v>146166.67000000001</v>
      </c>
      <c r="I195" s="189">
        <v>26381.87</v>
      </c>
      <c r="J195" s="189">
        <v>119784.8</v>
      </c>
      <c r="K195" s="180" t="s">
        <v>1746</v>
      </c>
      <c r="L195" s="180"/>
      <c r="M195" s="176"/>
      <c r="N195" s="176"/>
      <c r="O195" s="176"/>
      <c r="P195" s="181"/>
      <c r="Q195" s="177"/>
      <c r="R195" s="177" t="s">
        <v>2396</v>
      </c>
      <c r="S195" s="177" t="s">
        <v>209</v>
      </c>
      <c r="T195" s="177" t="s">
        <v>2517</v>
      </c>
      <c r="U195" s="177" t="s">
        <v>667</v>
      </c>
    </row>
    <row r="196" spans="1:21" ht="60" x14ac:dyDescent="0.85">
      <c r="A196" s="175">
        <f>'DATA-อาคารสิ่งปลูกสร้าง'!A196</f>
        <v>191</v>
      </c>
      <c r="B196" s="176"/>
      <c r="C196" s="176" t="s">
        <v>1771</v>
      </c>
      <c r="D196" s="177" t="s">
        <v>38</v>
      </c>
      <c r="E196" s="183" t="str">
        <f>'DATA-อาคารสิ่งปลูกสร้าง'!H196</f>
        <v>สิ่งปลูกสร้าง</v>
      </c>
      <c r="F196" s="177" t="str">
        <f>'DATA-อาคารสิ่งปลูกสร้าง'!I196</f>
        <v>1 กรณีงบส่วนราชการ</v>
      </c>
      <c r="G196" s="187" t="s">
        <v>669</v>
      </c>
      <c r="H196" s="188">
        <v>146166.67000000001</v>
      </c>
      <c r="I196" s="189">
        <v>26381.87</v>
      </c>
      <c r="J196" s="189">
        <v>119784.8</v>
      </c>
      <c r="K196" s="180" t="s">
        <v>1746</v>
      </c>
      <c r="L196" s="180"/>
      <c r="M196" s="176"/>
      <c r="N196" s="176"/>
      <c r="O196" s="176"/>
      <c r="P196" s="181"/>
      <c r="Q196" s="177"/>
      <c r="R196" s="177" t="s">
        <v>2396</v>
      </c>
      <c r="S196" s="177" t="s">
        <v>209</v>
      </c>
      <c r="T196" s="177" t="s">
        <v>2518</v>
      </c>
      <c r="U196" s="177" t="s">
        <v>667</v>
      </c>
    </row>
    <row r="197" spans="1:21" ht="60" x14ac:dyDescent="0.85">
      <c r="A197" s="175">
        <f>'DATA-อาคารสิ่งปลูกสร้าง'!A197</f>
        <v>192</v>
      </c>
      <c r="B197" s="176"/>
      <c r="C197" s="176" t="s">
        <v>1771</v>
      </c>
      <c r="D197" s="177" t="s">
        <v>38</v>
      </c>
      <c r="E197" s="183" t="str">
        <f>'DATA-อาคารสิ่งปลูกสร้าง'!H197</f>
        <v>สิ่งปลูกสร้าง</v>
      </c>
      <c r="F197" s="177" t="str">
        <f>'DATA-อาคารสิ่งปลูกสร้าง'!I197</f>
        <v>1 กรณีงบส่วนราชการ</v>
      </c>
      <c r="G197" s="187" t="s">
        <v>669</v>
      </c>
      <c r="H197" s="188">
        <v>146166.67000000001</v>
      </c>
      <c r="I197" s="189">
        <v>26381.87</v>
      </c>
      <c r="J197" s="189">
        <v>119784.8</v>
      </c>
      <c r="K197" s="180" t="s">
        <v>1746</v>
      </c>
      <c r="L197" s="180"/>
      <c r="M197" s="176"/>
      <c r="N197" s="176"/>
      <c r="O197" s="176"/>
      <c r="P197" s="181"/>
      <c r="Q197" s="177"/>
      <c r="R197" s="177" t="s">
        <v>2396</v>
      </c>
      <c r="S197" s="177" t="s">
        <v>209</v>
      </c>
      <c r="T197" s="177" t="s">
        <v>2519</v>
      </c>
      <c r="U197" s="177" t="s">
        <v>667</v>
      </c>
    </row>
    <row r="198" spans="1:21" ht="60" x14ac:dyDescent="0.85">
      <c r="A198" s="175">
        <f>'DATA-อาคารสิ่งปลูกสร้าง'!A198</f>
        <v>193</v>
      </c>
      <c r="B198" s="176"/>
      <c r="C198" s="176" t="s">
        <v>1771</v>
      </c>
      <c r="D198" s="177" t="s">
        <v>38</v>
      </c>
      <c r="E198" s="183" t="str">
        <f>'DATA-อาคารสิ่งปลูกสร้าง'!H198</f>
        <v>สิ่งปลูกสร้าง</v>
      </c>
      <c r="F198" s="177" t="str">
        <f>'DATA-อาคารสิ่งปลูกสร้าง'!I198</f>
        <v>1 กรณีงบส่วนราชการ</v>
      </c>
      <c r="G198" s="187" t="s">
        <v>669</v>
      </c>
      <c r="H198" s="188">
        <v>146166.67000000001</v>
      </c>
      <c r="I198" s="189">
        <v>26381.87</v>
      </c>
      <c r="J198" s="189">
        <v>119784.8</v>
      </c>
      <c r="K198" s="180" t="s">
        <v>1746</v>
      </c>
      <c r="L198" s="180"/>
      <c r="M198" s="176"/>
      <c r="N198" s="176"/>
      <c r="O198" s="176"/>
      <c r="P198" s="181"/>
      <c r="Q198" s="177"/>
      <c r="R198" s="177" t="s">
        <v>2396</v>
      </c>
      <c r="S198" s="177" t="s">
        <v>209</v>
      </c>
      <c r="T198" s="177" t="s">
        <v>2520</v>
      </c>
      <c r="U198" s="177" t="s">
        <v>667</v>
      </c>
    </row>
    <row r="199" spans="1:21" ht="60" x14ac:dyDescent="0.85">
      <c r="A199" s="175">
        <f>'DATA-อาคารสิ่งปลูกสร้าง'!A199</f>
        <v>194</v>
      </c>
      <c r="B199" s="176"/>
      <c r="C199" s="176" t="s">
        <v>1771</v>
      </c>
      <c r="D199" s="177" t="s">
        <v>38</v>
      </c>
      <c r="E199" s="183" t="str">
        <f>'DATA-อาคารสิ่งปลูกสร้าง'!H199</f>
        <v>สิ่งปลูกสร้าง</v>
      </c>
      <c r="F199" s="177" t="str">
        <f>'DATA-อาคารสิ่งปลูกสร้าง'!I199</f>
        <v>1 กรณีงบส่วนราชการ</v>
      </c>
      <c r="G199" s="187" t="s">
        <v>669</v>
      </c>
      <c r="H199" s="188">
        <v>146166.67000000001</v>
      </c>
      <c r="I199" s="189">
        <v>26381.87</v>
      </c>
      <c r="J199" s="189">
        <v>119784.8</v>
      </c>
      <c r="K199" s="180" t="s">
        <v>1746</v>
      </c>
      <c r="L199" s="180"/>
      <c r="M199" s="176"/>
      <c r="N199" s="176"/>
      <c r="O199" s="176"/>
      <c r="P199" s="181"/>
      <c r="Q199" s="177"/>
      <c r="R199" s="177" t="s">
        <v>2396</v>
      </c>
      <c r="S199" s="177" t="s">
        <v>209</v>
      </c>
      <c r="T199" s="177" t="s">
        <v>2521</v>
      </c>
      <c r="U199" s="177" t="s">
        <v>667</v>
      </c>
    </row>
    <row r="200" spans="1:21" ht="60" x14ac:dyDescent="0.85">
      <c r="A200" s="175">
        <f>'DATA-อาคารสิ่งปลูกสร้าง'!A200</f>
        <v>195</v>
      </c>
      <c r="B200" s="176"/>
      <c r="C200" s="176" t="s">
        <v>1771</v>
      </c>
      <c r="D200" s="177" t="s">
        <v>38</v>
      </c>
      <c r="E200" s="183" t="str">
        <f>'DATA-อาคารสิ่งปลูกสร้าง'!H200</f>
        <v>สิ่งปลูกสร้าง</v>
      </c>
      <c r="F200" s="177" t="str">
        <f>'DATA-อาคารสิ่งปลูกสร้าง'!I200</f>
        <v>1 กรณีงบส่วนราชการ</v>
      </c>
      <c r="G200" s="187" t="s">
        <v>669</v>
      </c>
      <c r="H200" s="188">
        <v>146166.67000000001</v>
      </c>
      <c r="I200" s="189">
        <v>26381.87</v>
      </c>
      <c r="J200" s="189">
        <v>119784.8</v>
      </c>
      <c r="K200" s="180" t="s">
        <v>1746</v>
      </c>
      <c r="L200" s="180"/>
      <c r="M200" s="176"/>
      <c r="N200" s="176"/>
      <c r="O200" s="176"/>
      <c r="P200" s="181"/>
      <c r="Q200" s="177"/>
      <c r="R200" s="177" t="s">
        <v>2396</v>
      </c>
      <c r="S200" s="177" t="s">
        <v>209</v>
      </c>
      <c r="T200" s="177" t="s">
        <v>2522</v>
      </c>
      <c r="U200" s="177" t="s">
        <v>667</v>
      </c>
    </row>
    <row r="201" spans="1:21" ht="60" x14ac:dyDescent="0.85">
      <c r="A201" s="175">
        <f>'DATA-อาคารสิ่งปลูกสร้าง'!A201</f>
        <v>196</v>
      </c>
      <c r="B201" s="176"/>
      <c r="C201" s="176" t="s">
        <v>1771</v>
      </c>
      <c r="D201" s="177" t="s">
        <v>38</v>
      </c>
      <c r="E201" s="183" t="str">
        <f>'DATA-อาคารสิ่งปลูกสร้าง'!H201</f>
        <v>สิ่งปลูกสร้าง</v>
      </c>
      <c r="F201" s="177" t="str">
        <f>'DATA-อาคารสิ่งปลูกสร้าง'!I201</f>
        <v>1 กรณีงบส่วนราชการ</v>
      </c>
      <c r="G201" s="187" t="s">
        <v>669</v>
      </c>
      <c r="H201" s="188">
        <v>146166.67000000001</v>
      </c>
      <c r="I201" s="189">
        <v>26381.87</v>
      </c>
      <c r="J201" s="189">
        <v>119784.8</v>
      </c>
      <c r="K201" s="180" t="s">
        <v>1746</v>
      </c>
      <c r="L201" s="180"/>
      <c r="M201" s="176"/>
      <c r="N201" s="176"/>
      <c r="O201" s="176"/>
      <c r="P201" s="181"/>
      <c r="Q201" s="177"/>
      <c r="R201" s="177" t="s">
        <v>2396</v>
      </c>
      <c r="S201" s="177" t="s">
        <v>209</v>
      </c>
      <c r="T201" s="177" t="s">
        <v>2523</v>
      </c>
      <c r="U201" s="177" t="s">
        <v>667</v>
      </c>
    </row>
    <row r="202" spans="1:21" ht="60" x14ac:dyDescent="0.85">
      <c r="A202" s="175">
        <f>'DATA-อาคารสิ่งปลูกสร้าง'!A202</f>
        <v>197</v>
      </c>
      <c r="B202" s="176"/>
      <c r="C202" s="176" t="s">
        <v>1771</v>
      </c>
      <c r="D202" s="177" t="s">
        <v>38</v>
      </c>
      <c r="E202" s="183" t="str">
        <f>'DATA-อาคารสิ่งปลูกสร้าง'!H202</f>
        <v>สิ่งปลูกสร้าง</v>
      </c>
      <c r="F202" s="177" t="str">
        <f>'DATA-อาคารสิ่งปลูกสร้าง'!I202</f>
        <v>1 กรณีงบส่วนราชการ</v>
      </c>
      <c r="G202" s="187" t="s">
        <v>669</v>
      </c>
      <c r="H202" s="188">
        <v>146166.67000000001</v>
      </c>
      <c r="I202" s="189">
        <v>26381.87</v>
      </c>
      <c r="J202" s="189">
        <v>119784.8</v>
      </c>
      <c r="K202" s="180" t="s">
        <v>1746</v>
      </c>
      <c r="L202" s="180"/>
      <c r="M202" s="176"/>
      <c r="N202" s="176"/>
      <c r="O202" s="176"/>
      <c r="P202" s="181"/>
      <c r="Q202" s="177"/>
      <c r="R202" s="177" t="s">
        <v>2396</v>
      </c>
      <c r="S202" s="177" t="s">
        <v>209</v>
      </c>
      <c r="T202" s="177" t="s">
        <v>2524</v>
      </c>
      <c r="U202" s="177" t="s">
        <v>667</v>
      </c>
    </row>
    <row r="203" spans="1:21" ht="60" x14ac:dyDescent="0.85">
      <c r="A203" s="175">
        <f>'DATA-อาคารสิ่งปลูกสร้าง'!A203</f>
        <v>198</v>
      </c>
      <c r="B203" s="176"/>
      <c r="C203" s="176" t="s">
        <v>1771</v>
      </c>
      <c r="D203" s="177" t="s">
        <v>38</v>
      </c>
      <c r="E203" s="183" t="str">
        <f>'DATA-อาคารสิ่งปลูกสร้าง'!H203</f>
        <v>สิ่งปลูกสร้าง</v>
      </c>
      <c r="F203" s="177" t="str">
        <f>'DATA-อาคารสิ่งปลูกสร้าง'!I203</f>
        <v>1 กรณีงบส่วนราชการ</v>
      </c>
      <c r="G203" s="187" t="s">
        <v>669</v>
      </c>
      <c r="H203" s="188">
        <v>146166.67000000001</v>
      </c>
      <c r="I203" s="189">
        <v>26381.87</v>
      </c>
      <c r="J203" s="189">
        <v>119784.8</v>
      </c>
      <c r="K203" s="180" t="s">
        <v>1746</v>
      </c>
      <c r="L203" s="180"/>
      <c r="M203" s="176"/>
      <c r="N203" s="176"/>
      <c r="O203" s="176"/>
      <c r="P203" s="181"/>
      <c r="Q203" s="177"/>
      <c r="R203" s="177" t="s">
        <v>2396</v>
      </c>
      <c r="S203" s="177" t="s">
        <v>209</v>
      </c>
      <c r="T203" s="177" t="s">
        <v>2525</v>
      </c>
      <c r="U203" s="177" t="s">
        <v>667</v>
      </c>
    </row>
    <row r="204" spans="1:21" ht="60" x14ac:dyDescent="0.85">
      <c r="A204" s="175">
        <f>'DATA-อาคารสิ่งปลูกสร้าง'!A204</f>
        <v>199</v>
      </c>
      <c r="B204" s="176"/>
      <c r="C204" s="176" t="s">
        <v>1771</v>
      </c>
      <c r="D204" s="177" t="s">
        <v>38</v>
      </c>
      <c r="E204" s="183" t="str">
        <f>'DATA-อาคารสิ่งปลูกสร้าง'!H204</f>
        <v>สิ่งปลูกสร้าง</v>
      </c>
      <c r="F204" s="177" t="str">
        <f>'DATA-อาคารสิ่งปลูกสร้าง'!I204</f>
        <v>1 กรณีงบส่วนราชการ</v>
      </c>
      <c r="G204" s="187" t="s">
        <v>669</v>
      </c>
      <c r="H204" s="188">
        <v>146166.67000000001</v>
      </c>
      <c r="I204" s="189">
        <v>26381.87</v>
      </c>
      <c r="J204" s="189">
        <v>119784.8</v>
      </c>
      <c r="K204" s="180" t="s">
        <v>1746</v>
      </c>
      <c r="L204" s="180"/>
      <c r="M204" s="176"/>
      <c r="N204" s="176"/>
      <c r="O204" s="176"/>
      <c r="P204" s="181"/>
      <c r="Q204" s="177"/>
      <c r="R204" s="177" t="s">
        <v>2396</v>
      </c>
      <c r="S204" s="177" t="s">
        <v>209</v>
      </c>
      <c r="T204" s="177" t="s">
        <v>2526</v>
      </c>
      <c r="U204" s="177" t="s">
        <v>667</v>
      </c>
    </row>
    <row r="205" spans="1:21" ht="60" x14ac:dyDescent="0.85">
      <c r="A205" s="175">
        <f>'DATA-อาคารสิ่งปลูกสร้าง'!A205</f>
        <v>200</v>
      </c>
      <c r="B205" s="176"/>
      <c r="C205" s="176" t="s">
        <v>1771</v>
      </c>
      <c r="D205" s="177" t="s">
        <v>38</v>
      </c>
      <c r="E205" s="183" t="str">
        <f>'DATA-อาคารสิ่งปลูกสร้าง'!H205</f>
        <v>สิ่งปลูกสร้าง</v>
      </c>
      <c r="F205" s="177" t="str">
        <f>'DATA-อาคารสิ่งปลูกสร้าง'!I205</f>
        <v>1 กรณีงบส่วนราชการ</v>
      </c>
      <c r="G205" s="187" t="s">
        <v>669</v>
      </c>
      <c r="H205" s="188">
        <v>146166.67000000001</v>
      </c>
      <c r="I205" s="189">
        <v>26381.87</v>
      </c>
      <c r="J205" s="189">
        <v>119784.8</v>
      </c>
      <c r="K205" s="180" t="s">
        <v>1746</v>
      </c>
      <c r="L205" s="180"/>
      <c r="M205" s="176"/>
      <c r="N205" s="176"/>
      <c r="O205" s="176"/>
      <c r="P205" s="181"/>
      <c r="Q205" s="177"/>
      <c r="R205" s="177" t="s">
        <v>2396</v>
      </c>
      <c r="S205" s="177" t="s">
        <v>209</v>
      </c>
      <c r="T205" s="177" t="s">
        <v>2527</v>
      </c>
      <c r="U205" s="177" t="s">
        <v>667</v>
      </c>
    </row>
    <row r="206" spans="1:21" ht="60" x14ac:dyDescent="0.85">
      <c r="A206" s="175">
        <f>'DATA-อาคารสิ่งปลูกสร้าง'!A206</f>
        <v>201</v>
      </c>
      <c r="B206" s="176"/>
      <c r="C206" s="176" t="s">
        <v>1771</v>
      </c>
      <c r="D206" s="177" t="s">
        <v>38</v>
      </c>
      <c r="E206" s="183" t="str">
        <f>'DATA-อาคารสิ่งปลูกสร้าง'!H206</f>
        <v>สิ่งปลูกสร้าง</v>
      </c>
      <c r="F206" s="177" t="str">
        <f>'DATA-อาคารสิ่งปลูกสร้าง'!I206</f>
        <v>1 กรณีงบส่วนราชการ</v>
      </c>
      <c r="G206" s="187" t="s">
        <v>669</v>
      </c>
      <c r="H206" s="188">
        <v>146166.67000000001</v>
      </c>
      <c r="I206" s="189">
        <v>26381.87</v>
      </c>
      <c r="J206" s="189">
        <v>119784.8</v>
      </c>
      <c r="K206" s="180" t="s">
        <v>1746</v>
      </c>
      <c r="L206" s="180"/>
      <c r="M206" s="176"/>
      <c r="N206" s="176"/>
      <c r="O206" s="176"/>
      <c r="P206" s="181"/>
      <c r="Q206" s="177"/>
      <c r="R206" s="177" t="s">
        <v>2396</v>
      </c>
      <c r="S206" s="177" t="s">
        <v>209</v>
      </c>
      <c r="T206" s="177" t="s">
        <v>2528</v>
      </c>
      <c r="U206" s="177" t="s">
        <v>667</v>
      </c>
    </row>
    <row r="207" spans="1:21" ht="60" x14ac:dyDescent="0.85">
      <c r="A207" s="175">
        <f>'DATA-อาคารสิ่งปลูกสร้าง'!A207</f>
        <v>202</v>
      </c>
      <c r="B207" s="176"/>
      <c r="C207" s="176" t="s">
        <v>1771</v>
      </c>
      <c r="D207" s="177" t="s">
        <v>38</v>
      </c>
      <c r="E207" s="183" t="str">
        <f>'DATA-อาคารสิ่งปลูกสร้าง'!H207</f>
        <v>สิ่งปลูกสร้าง</v>
      </c>
      <c r="F207" s="177" t="str">
        <f>'DATA-อาคารสิ่งปลูกสร้าง'!I207</f>
        <v>1 กรณีงบส่วนราชการ</v>
      </c>
      <c r="G207" s="187" t="s">
        <v>669</v>
      </c>
      <c r="H207" s="188">
        <v>146166.67000000001</v>
      </c>
      <c r="I207" s="189">
        <v>26381.87</v>
      </c>
      <c r="J207" s="189">
        <v>119784.8</v>
      </c>
      <c r="K207" s="180" t="s">
        <v>1746</v>
      </c>
      <c r="L207" s="180"/>
      <c r="M207" s="176"/>
      <c r="N207" s="176"/>
      <c r="O207" s="176"/>
      <c r="P207" s="181"/>
      <c r="Q207" s="177"/>
      <c r="R207" s="177" t="s">
        <v>2396</v>
      </c>
      <c r="S207" s="177" t="s">
        <v>209</v>
      </c>
      <c r="T207" s="177" t="s">
        <v>2529</v>
      </c>
      <c r="U207" s="177" t="s">
        <v>667</v>
      </c>
    </row>
    <row r="208" spans="1:21" ht="60" x14ac:dyDescent="0.85">
      <c r="A208" s="175">
        <f>'DATA-อาคารสิ่งปลูกสร้าง'!A208</f>
        <v>203</v>
      </c>
      <c r="B208" s="176"/>
      <c r="C208" s="176" t="s">
        <v>1771</v>
      </c>
      <c r="D208" s="177" t="s">
        <v>38</v>
      </c>
      <c r="E208" s="183" t="str">
        <f>'DATA-อาคารสิ่งปลูกสร้าง'!H208</f>
        <v>สิ่งปลูกสร้าง</v>
      </c>
      <c r="F208" s="177" t="str">
        <f>'DATA-อาคารสิ่งปลูกสร้าง'!I208</f>
        <v>1 กรณีงบส่วนราชการ</v>
      </c>
      <c r="G208" s="187" t="s">
        <v>669</v>
      </c>
      <c r="H208" s="188">
        <v>146166.67000000001</v>
      </c>
      <c r="I208" s="189">
        <v>26381.87</v>
      </c>
      <c r="J208" s="189">
        <v>119784.8</v>
      </c>
      <c r="K208" s="180" t="s">
        <v>1746</v>
      </c>
      <c r="L208" s="180"/>
      <c r="M208" s="176"/>
      <c r="N208" s="176"/>
      <c r="O208" s="176"/>
      <c r="P208" s="181"/>
      <c r="Q208" s="177"/>
      <c r="R208" s="177" t="s">
        <v>2396</v>
      </c>
      <c r="S208" s="177" t="s">
        <v>209</v>
      </c>
      <c r="T208" s="177" t="s">
        <v>2530</v>
      </c>
      <c r="U208" s="177" t="s">
        <v>667</v>
      </c>
    </row>
    <row r="209" spans="1:21" ht="60" x14ac:dyDescent="0.85">
      <c r="A209" s="175">
        <f>'DATA-อาคารสิ่งปลูกสร้าง'!A209</f>
        <v>204</v>
      </c>
      <c r="B209" s="176"/>
      <c r="C209" s="176" t="s">
        <v>1771</v>
      </c>
      <c r="D209" s="177" t="s">
        <v>38</v>
      </c>
      <c r="E209" s="183" t="str">
        <f>'DATA-อาคารสิ่งปลูกสร้าง'!H209</f>
        <v>สิ่งปลูกสร้าง</v>
      </c>
      <c r="F209" s="177" t="str">
        <f>'DATA-อาคารสิ่งปลูกสร้าง'!I209</f>
        <v>1 กรณีงบส่วนราชการ</v>
      </c>
      <c r="G209" s="187" t="s">
        <v>669</v>
      </c>
      <c r="H209" s="188">
        <v>146166.67000000001</v>
      </c>
      <c r="I209" s="189">
        <v>26381.87</v>
      </c>
      <c r="J209" s="189">
        <v>119784.8</v>
      </c>
      <c r="K209" s="180" t="s">
        <v>1746</v>
      </c>
      <c r="L209" s="180"/>
      <c r="M209" s="176"/>
      <c r="N209" s="176"/>
      <c r="O209" s="176"/>
      <c r="P209" s="181"/>
      <c r="Q209" s="177"/>
      <c r="R209" s="177" t="s">
        <v>2396</v>
      </c>
      <c r="S209" s="177" t="s">
        <v>209</v>
      </c>
      <c r="T209" s="177" t="s">
        <v>2531</v>
      </c>
      <c r="U209" s="177" t="s">
        <v>667</v>
      </c>
    </row>
    <row r="210" spans="1:21" ht="60" x14ac:dyDescent="0.85">
      <c r="A210" s="175">
        <f>'DATA-อาคารสิ่งปลูกสร้าง'!A210</f>
        <v>205</v>
      </c>
      <c r="B210" s="176"/>
      <c r="C210" s="176" t="s">
        <v>1771</v>
      </c>
      <c r="D210" s="177" t="s">
        <v>38</v>
      </c>
      <c r="E210" s="183" t="str">
        <f>'DATA-อาคารสิ่งปลูกสร้าง'!H210</f>
        <v>สิ่งปลูกสร้าง</v>
      </c>
      <c r="F210" s="177" t="str">
        <f>'DATA-อาคารสิ่งปลูกสร้าง'!I210</f>
        <v>1 กรณีงบส่วนราชการ</v>
      </c>
      <c r="G210" s="187" t="s">
        <v>669</v>
      </c>
      <c r="H210" s="188">
        <v>146166.67000000001</v>
      </c>
      <c r="I210" s="189">
        <v>26381.87</v>
      </c>
      <c r="J210" s="189">
        <v>119784.8</v>
      </c>
      <c r="K210" s="180" t="s">
        <v>1746</v>
      </c>
      <c r="L210" s="180"/>
      <c r="M210" s="176"/>
      <c r="N210" s="176"/>
      <c r="O210" s="176"/>
      <c r="P210" s="181"/>
      <c r="Q210" s="177"/>
      <c r="R210" s="177" t="s">
        <v>2396</v>
      </c>
      <c r="S210" s="177" t="s">
        <v>209</v>
      </c>
      <c r="T210" s="177" t="s">
        <v>2532</v>
      </c>
      <c r="U210" s="177" t="s">
        <v>667</v>
      </c>
    </row>
    <row r="211" spans="1:21" ht="60" x14ac:dyDescent="0.85">
      <c r="A211" s="175">
        <f>'DATA-อาคารสิ่งปลูกสร้าง'!A211</f>
        <v>206</v>
      </c>
      <c r="B211" s="176"/>
      <c r="C211" s="176" t="s">
        <v>1771</v>
      </c>
      <c r="D211" s="177" t="s">
        <v>38</v>
      </c>
      <c r="E211" s="183" t="str">
        <f>'DATA-อาคารสิ่งปลูกสร้าง'!H211</f>
        <v>สิ่งปลูกสร้าง</v>
      </c>
      <c r="F211" s="177" t="str">
        <f>'DATA-อาคารสิ่งปลูกสร้าง'!I211</f>
        <v>1 กรณีงบส่วนราชการ</v>
      </c>
      <c r="G211" s="187" t="s">
        <v>669</v>
      </c>
      <c r="H211" s="188">
        <v>146166.67000000001</v>
      </c>
      <c r="I211" s="189">
        <v>26381.87</v>
      </c>
      <c r="J211" s="189">
        <v>119784.8</v>
      </c>
      <c r="K211" s="180" t="s">
        <v>1746</v>
      </c>
      <c r="L211" s="180"/>
      <c r="M211" s="176"/>
      <c r="N211" s="176"/>
      <c r="O211" s="176"/>
      <c r="P211" s="181"/>
      <c r="Q211" s="177"/>
      <c r="R211" s="177" t="s">
        <v>2396</v>
      </c>
      <c r="S211" s="177" t="s">
        <v>209</v>
      </c>
      <c r="T211" s="177" t="s">
        <v>2533</v>
      </c>
      <c r="U211" s="177" t="s">
        <v>667</v>
      </c>
    </row>
    <row r="212" spans="1:21" ht="60" x14ac:dyDescent="0.85">
      <c r="A212" s="175">
        <f>'DATA-อาคารสิ่งปลูกสร้าง'!A212</f>
        <v>207</v>
      </c>
      <c r="B212" s="176"/>
      <c r="C212" s="176" t="s">
        <v>1771</v>
      </c>
      <c r="D212" s="177" t="s">
        <v>38</v>
      </c>
      <c r="E212" s="183" t="str">
        <f>'DATA-อาคารสิ่งปลูกสร้าง'!H212</f>
        <v>สิ่งปลูกสร้าง</v>
      </c>
      <c r="F212" s="177" t="str">
        <f>'DATA-อาคารสิ่งปลูกสร้าง'!I212</f>
        <v>1 กรณีงบส่วนราชการ</v>
      </c>
      <c r="G212" s="187" t="s">
        <v>669</v>
      </c>
      <c r="H212" s="188">
        <v>146166.67000000001</v>
      </c>
      <c r="I212" s="189">
        <v>26381.87</v>
      </c>
      <c r="J212" s="189">
        <v>119784.8</v>
      </c>
      <c r="K212" s="180" t="s">
        <v>1746</v>
      </c>
      <c r="L212" s="180"/>
      <c r="M212" s="176"/>
      <c r="N212" s="176"/>
      <c r="O212" s="176"/>
      <c r="P212" s="181"/>
      <c r="Q212" s="177"/>
      <c r="R212" s="177" t="s">
        <v>2396</v>
      </c>
      <c r="S212" s="177" t="s">
        <v>209</v>
      </c>
      <c r="T212" s="177" t="s">
        <v>2534</v>
      </c>
      <c r="U212" s="177" t="s">
        <v>667</v>
      </c>
    </row>
    <row r="213" spans="1:21" ht="60" x14ac:dyDescent="0.85">
      <c r="A213" s="175">
        <f>'DATA-อาคารสิ่งปลูกสร้าง'!A213</f>
        <v>208</v>
      </c>
      <c r="B213" s="176"/>
      <c r="C213" s="176" t="s">
        <v>1771</v>
      </c>
      <c r="D213" s="177" t="s">
        <v>38</v>
      </c>
      <c r="E213" s="183" t="str">
        <f>'DATA-อาคารสิ่งปลูกสร้าง'!H213</f>
        <v>สิ่งปลูกสร้าง</v>
      </c>
      <c r="F213" s="177" t="str">
        <f>'DATA-อาคารสิ่งปลูกสร้าง'!I213</f>
        <v>1 กรณีงบส่วนราชการ</v>
      </c>
      <c r="G213" s="187" t="s">
        <v>669</v>
      </c>
      <c r="H213" s="188">
        <v>146166.67000000001</v>
      </c>
      <c r="I213" s="189">
        <v>26381.87</v>
      </c>
      <c r="J213" s="189">
        <v>119784.8</v>
      </c>
      <c r="K213" s="180" t="s">
        <v>1746</v>
      </c>
      <c r="L213" s="180"/>
      <c r="M213" s="176"/>
      <c r="N213" s="176"/>
      <c r="O213" s="176"/>
      <c r="P213" s="181"/>
      <c r="Q213" s="177"/>
      <c r="R213" s="177" t="s">
        <v>2396</v>
      </c>
      <c r="S213" s="177" t="s">
        <v>209</v>
      </c>
      <c r="T213" s="177" t="s">
        <v>2535</v>
      </c>
      <c r="U213" s="177" t="s">
        <v>667</v>
      </c>
    </row>
    <row r="214" spans="1:21" ht="60" x14ac:dyDescent="0.85">
      <c r="A214" s="175">
        <f>'DATA-อาคารสิ่งปลูกสร้าง'!A214</f>
        <v>209</v>
      </c>
      <c r="B214" s="176"/>
      <c r="C214" s="176" t="s">
        <v>1771</v>
      </c>
      <c r="D214" s="177" t="s">
        <v>38</v>
      </c>
      <c r="E214" s="183" t="str">
        <f>'DATA-อาคารสิ่งปลูกสร้าง'!H214</f>
        <v>สิ่งปลูกสร้าง</v>
      </c>
      <c r="F214" s="177" t="str">
        <f>'DATA-อาคารสิ่งปลูกสร้าง'!I214</f>
        <v>1 กรณีงบส่วนราชการ</v>
      </c>
      <c r="G214" s="187" t="s">
        <v>669</v>
      </c>
      <c r="H214" s="188">
        <v>146166.67000000001</v>
      </c>
      <c r="I214" s="189">
        <v>26381.87</v>
      </c>
      <c r="J214" s="189">
        <v>119784.8</v>
      </c>
      <c r="K214" s="180" t="s">
        <v>1746</v>
      </c>
      <c r="L214" s="180"/>
      <c r="M214" s="176"/>
      <c r="N214" s="176"/>
      <c r="O214" s="176"/>
      <c r="P214" s="181"/>
      <c r="Q214" s="177"/>
      <c r="R214" s="177" t="s">
        <v>2396</v>
      </c>
      <c r="S214" s="177" t="s">
        <v>209</v>
      </c>
      <c r="T214" s="177" t="s">
        <v>2536</v>
      </c>
      <c r="U214" s="177" t="s">
        <v>667</v>
      </c>
    </row>
    <row r="215" spans="1:21" ht="60" x14ac:dyDescent="0.85">
      <c r="A215" s="175">
        <f>'DATA-อาคารสิ่งปลูกสร้าง'!A215</f>
        <v>210</v>
      </c>
      <c r="B215" s="176"/>
      <c r="C215" s="176" t="s">
        <v>1771</v>
      </c>
      <c r="D215" s="177" t="s">
        <v>38</v>
      </c>
      <c r="E215" s="183" t="str">
        <f>'DATA-อาคารสิ่งปลูกสร้าง'!H215</f>
        <v>สิ่งปลูกสร้าง</v>
      </c>
      <c r="F215" s="177" t="str">
        <f>'DATA-อาคารสิ่งปลูกสร้าง'!I215</f>
        <v>1 กรณีงบส่วนราชการ</v>
      </c>
      <c r="G215" s="187" t="s">
        <v>669</v>
      </c>
      <c r="H215" s="188">
        <v>146166.67000000001</v>
      </c>
      <c r="I215" s="189">
        <v>26381.87</v>
      </c>
      <c r="J215" s="189">
        <v>119784.8</v>
      </c>
      <c r="K215" s="180" t="s">
        <v>1746</v>
      </c>
      <c r="L215" s="180"/>
      <c r="M215" s="176"/>
      <c r="N215" s="176"/>
      <c r="O215" s="176"/>
      <c r="P215" s="181"/>
      <c r="Q215" s="177"/>
      <c r="R215" s="177" t="s">
        <v>2396</v>
      </c>
      <c r="S215" s="177" t="s">
        <v>209</v>
      </c>
      <c r="T215" s="177" t="s">
        <v>2537</v>
      </c>
      <c r="U215" s="177" t="s">
        <v>667</v>
      </c>
    </row>
    <row r="216" spans="1:21" ht="60" x14ac:dyDescent="0.85">
      <c r="A216" s="175">
        <f>'DATA-อาคารสิ่งปลูกสร้าง'!A216</f>
        <v>211</v>
      </c>
      <c r="B216" s="176"/>
      <c r="C216" s="176" t="s">
        <v>1771</v>
      </c>
      <c r="D216" s="177" t="s">
        <v>38</v>
      </c>
      <c r="E216" s="183" t="str">
        <f>'DATA-อาคารสิ่งปลูกสร้าง'!H216</f>
        <v>สิ่งปลูกสร้าง</v>
      </c>
      <c r="F216" s="177" t="str">
        <f>'DATA-อาคารสิ่งปลูกสร้าง'!I216</f>
        <v>1 กรณีงบส่วนราชการ</v>
      </c>
      <c r="G216" s="187" t="s">
        <v>669</v>
      </c>
      <c r="H216" s="188">
        <v>146166.67000000001</v>
      </c>
      <c r="I216" s="189">
        <v>26381.87</v>
      </c>
      <c r="J216" s="189">
        <v>119784.8</v>
      </c>
      <c r="K216" s="180" t="s">
        <v>1746</v>
      </c>
      <c r="L216" s="180"/>
      <c r="M216" s="176"/>
      <c r="N216" s="176"/>
      <c r="O216" s="176"/>
      <c r="P216" s="181"/>
      <c r="Q216" s="177"/>
      <c r="R216" s="177" t="s">
        <v>2396</v>
      </c>
      <c r="S216" s="177" t="s">
        <v>209</v>
      </c>
      <c r="T216" s="177" t="s">
        <v>2538</v>
      </c>
      <c r="U216" s="177" t="s">
        <v>667</v>
      </c>
    </row>
    <row r="217" spans="1:21" ht="60" x14ac:dyDescent="0.85">
      <c r="A217" s="175">
        <f>'DATA-อาคารสิ่งปลูกสร้าง'!A217</f>
        <v>212</v>
      </c>
      <c r="B217" s="176"/>
      <c r="C217" s="176" t="s">
        <v>1771</v>
      </c>
      <c r="D217" s="177" t="s">
        <v>38</v>
      </c>
      <c r="E217" s="183" t="str">
        <f>'DATA-อาคารสิ่งปลูกสร้าง'!H217</f>
        <v>สิ่งปลูกสร้าง</v>
      </c>
      <c r="F217" s="177" t="str">
        <f>'DATA-อาคารสิ่งปลูกสร้าง'!I217</f>
        <v>1 กรณีงบส่วนราชการ</v>
      </c>
      <c r="G217" s="187" t="s">
        <v>669</v>
      </c>
      <c r="H217" s="188">
        <v>146166.67000000001</v>
      </c>
      <c r="I217" s="189">
        <v>26381.87</v>
      </c>
      <c r="J217" s="189">
        <v>119784.8</v>
      </c>
      <c r="K217" s="180" t="s">
        <v>1746</v>
      </c>
      <c r="L217" s="180"/>
      <c r="M217" s="176"/>
      <c r="N217" s="176"/>
      <c r="O217" s="176"/>
      <c r="P217" s="181"/>
      <c r="Q217" s="177"/>
      <c r="R217" s="177" t="s">
        <v>2396</v>
      </c>
      <c r="S217" s="177" t="s">
        <v>209</v>
      </c>
      <c r="T217" s="177" t="s">
        <v>2539</v>
      </c>
      <c r="U217" s="177" t="s">
        <v>667</v>
      </c>
    </row>
    <row r="218" spans="1:21" ht="60" x14ac:dyDescent="0.85">
      <c r="A218" s="175">
        <f>'DATA-อาคารสิ่งปลูกสร้าง'!A218</f>
        <v>213</v>
      </c>
      <c r="B218" s="176"/>
      <c r="C218" s="176" t="s">
        <v>1771</v>
      </c>
      <c r="D218" s="177" t="s">
        <v>38</v>
      </c>
      <c r="E218" s="183" t="str">
        <f>'DATA-อาคารสิ่งปลูกสร้าง'!H218</f>
        <v>สิ่งปลูกสร้าง</v>
      </c>
      <c r="F218" s="177" t="str">
        <f>'DATA-อาคารสิ่งปลูกสร้าง'!I218</f>
        <v>1 กรณีงบส่วนราชการ</v>
      </c>
      <c r="G218" s="187" t="s">
        <v>669</v>
      </c>
      <c r="H218" s="188">
        <v>146166.67000000001</v>
      </c>
      <c r="I218" s="189">
        <v>26381.87</v>
      </c>
      <c r="J218" s="189">
        <v>119784.8</v>
      </c>
      <c r="K218" s="180" t="s">
        <v>1746</v>
      </c>
      <c r="L218" s="180"/>
      <c r="M218" s="176"/>
      <c r="N218" s="176"/>
      <c r="O218" s="176"/>
      <c r="P218" s="181"/>
      <c r="Q218" s="177"/>
      <c r="R218" s="177" t="s">
        <v>2396</v>
      </c>
      <c r="S218" s="177" t="s">
        <v>209</v>
      </c>
      <c r="T218" s="177" t="s">
        <v>2540</v>
      </c>
      <c r="U218" s="177" t="s">
        <v>667</v>
      </c>
    </row>
    <row r="219" spans="1:21" ht="60" x14ac:dyDescent="0.85">
      <c r="A219" s="175">
        <f>'DATA-อาคารสิ่งปลูกสร้าง'!A219</f>
        <v>214</v>
      </c>
      <c r="B219" s="176"/>
      <c r="C219" s="176" t="s">
        <v>1771</v>
      </c>
      <c r="D219" s="177" t="s">
        <v>38</v>
      </c>
      <c r="E219" s="183" t="str">
        <f>'DATA-อาคารสิ่งปลูกสร้าง'!H219</f>
        <v>สิ่งปลูกสร้าง</v>
      </c>
      <c r="F219" s="177" t="str">
        <f>'DATA-อาคารสิ่งปลูกสร้าง'!I219</f>
        <v>1 กรณีงบส่วนราชการ</v>
      </c>
      <c r="G219" s="187" t="s">
        <v>669</v>
      </c>
      <c r="H219" s="188">
        <v>146166.67000000001</v>
      </c>
      <c r="I219" s="189">
        <v>26381.87</v>
      </c>
      <c r="J219" s="189">
        <v>119784.8</v>
      </c>
      <c r="K219" s="180" t="s">
        <v>1746</v>
      </c>
      <c r="L219" s="180"/>
      <c r="M219" s="176"/>
      <c r="N219" s="176"/>
      <c r="O219" s="176"/>
      <c r="P219" s="181"/>
      <c r="Q219" s="177"/>
      <c r="R219" s="177" t="s">
        <v>2396</v>
      </c>
      <c r="S219" s="177" t="s">
        <v>209</v>
      </c>
      <c r="T219" s="177" t="s">
        <v>2541</v>
      </c>
      <c r="U219" s="177" t="s">
        <v>667</v>
      </c>
    </row>
    <row r="220" spans="1:21" ht="60" x14ac:dyDescent="0.85">
      <c r="A220" s="175">
        <f>'DATA-อาคารสิ่งปลูกสร้าง'!A220</f>
        <v>215</v>
      </c>
      <c r="B220" s="176"/>
      <c r="C220" s="176" t="s">
        <v>1771</v>
      </c>
      <c r="D220" s="177" t="s">
        <v>38</v>
      </c>
      <c r="E220" s="183" t="str">
        <f>'DATA-อาคารสิ่งปลูกสร้าง'!H220</f>
        <v>สิ่งปลูกสร้าง</v>
      </c>
      <c r="F220" s="177" t="str">
        <f>'DATA-อาคารสิ่งปลูกสร้าง'!I220</f>
        <v>1 กรณีงบส่วนราชการ</v>
      </c>
      <c r="G220" s="187" t="s">
        <v>669</v>
      </c>
      <c r="H220" s="188">
        <v>146166.67000000001</v>
      </c>
      <c r="I220" s="189">
        <v>26381.87</v>
      </c>
      <c r="J220" s="189">
        <v>119784.8</v>
      </c>
      <c r="K220" s="180" t="s">
        <v>1746</v>
      </c>
      <c r="L220" s="180"/>
      <c r="M220" s="176"/>
      <c r="N220" s="176"/>
      <c r="O220" s="176"/>
      <c r="P220" s="181"/>
      <c r="Q220" s="177"/>
      <c r="R220" s="177" t="s">
        <v>2396</v>
      </c>
      <c r="S220" s="177" t="s">
        <v>209</v>
      </c>
      <c r="T220" s="177" t="s">
        <v>2542</v>
      </c>
      <c r="U220" s="177" t="s">
        <v>667</v>
      </c>
    </row>
    <row r="221" spans="1:21" ht="60" x14ac:dyDescent="0.85">
      <c r="A221" s="175">
        <f>'DATA-อาคารสิ่งปลูกสร้าง'!A221</f>
        <v>216</v>
      </c>
      <c r="B221" s="176"/>
      <c r="C221" s="176" t="s">
        <v>1771</v>
      </c>
      <c r="D221" s="177" t="s">
        <v>38</v>
      </c>
      <c r="E221" s="183" t="str">
        <f>'DATA-อาคารสิ่งปลูกสร้าง'!H221</f>
        <v>สิ่งปลูกสร้าง</v>
      </c>
      <c r="F221" s="177" t="str">
        <f>'DATA-อาคารสิ่งปลูกสร้าง'!I221</f>
        <v>1 กรณีงบส่วนราชการ</v>
      </c>
      <c r="G221" s="187" t="s">
        <v>669</v>
      </c>
      <c r="H221" s="188">
        <v>146166.67000000001</v>
      </c>
      <c r="I221" s="189">
        <v>26381.87</v>
      </c>
      <c r="J221" s="189">
        <v>119784.8</v>
      </c>
      <c r="K221" s="180" t="s">
        <v>1746</v>
      </c>
      <c r="L221" s="180"/>
      <c r="M221" s="176"/>
      <c r="N221" s="176"/>
      <c r="O221" s="176"/>
      <c r="P221" s="181"/>
      <c r="Q221" s="177"/>
      <c r="R221" s="177" t="s">
        <v>2396</v>
      </c>
      <c r="S221" s="177" t="s">
        <v>209</v>
      </c>
      <c r="T221" s="177" t="s">
        <v>2543</v>
      </c>
      <c r="U221" s="177" t="s">
        <v>667</v>
      </c>
    </row>
    <row r="222" spans="1:21" ht="60" x14ac:dyDescent="0.85">
      <c r="A222" s="175">
        <f>'DATA-อาคารสิ่งปลูกสร้าง'!A222</f>
        <v>217</v>
      </c>
      <c r="B222" s="176"/>
      <c r="C222" s="176" t="s">
        <v>1771</v>
      </c>
      <c r="D222" s="177" t="s">
        <v>38</v>
      </c>
      <c r="E222" s="183" t="str">
        <f>'DATA-อาคารสิ่งปลูกสร้าง'!H222</f>
        <v>สิ่งปลูกสร้าง</v>
      </c>
      <c r="F222" s="177" t="str">
        <f>'DATA-อาคารสิ่งปลูกสร้าง'!I222</f>
        <v>1 กรณีงบส่วนราชการ</v>
      </c>
      <c r="G222" s="187" t="s">
        <v>669</v>
      </c>
      <c r="H222" s="188">
        <v>146166.67000000001</v>
      </c>
      <c r="I222" s="189">
        <v>26381.87</v>
      </c>
      <c r="J222" s="189">
        <v>119784.8</v>
      </c>
      <c r="K222" s="180" t="s">
        <v>1746</v>
      </c>
      <c r="L222" s="180"/>
      <c r="M222" s="176"/>
      <c r="N222" s="176"/>
      <c r="O222" s="176"/>
      <c r="P222" s="181"/>
      <c r="Q222" s="177"/>
      <c r="R222" s="177" t="s">
        <v>2396</v>
      </c>
      <c r="S222" s="177" t="s">
        <v>209</v>
      </c>
      <c r="T222" s="177" t="s">
        <v>2544</v>
      </c>
      <c r="U222" s="177" t="s">
        <v>667</v>
      </c>
    </row>
    <row r="223" spans="1:21" ht="60" x14ac:dyDescent="0.85">
      <c r="A223" s="175">
        <f>'DATA-อาคารสิ่งปลูกสร้าง'!A223</f>
        <v>218</v>
      </c>
      <c r="B223" s="176"/>
      <c r="C223" s="176" t="s">
        <v>1771</v>
      </c>
      <c r="D223" s="177" t="s">
        <v>38</v>
      </c>
      <c r="E223" s="183" t="str">
        <f>'DATA-อาคารสิ่งปลูกสร้าง'!H223</f>
        <v>สิ่งปลูกสร้าง</v>
      </c>
      <c r="F223" s="177" t="str">
        <f>'DATA-อาคารสิ่งปลูกสร้าง'!I223</f>
        <v>1 กรณีงบส่วนราชการ</v>
      </c>
      <c r="G223" s="187" t="s">
        <v>669</v>
      </c>
      <c r="H223" s="188">
        <v>146166.67000000001</v>
      </c>
      <c r="I223" s="189">
        <v>26381.87</v>
      </c>
      <c r="J223" s="189">
        <v>119784.8</v>
      </c>
      <c r="K223" s="180" t="s">
        <v>1746</v>
      </c>
      <c r="L223" s="180"/>
      <c r="M223" s="176"/>
      <c r="N223" s="176"/>
      <c r="O223" s="176"/>
      <c r="P223" s="181"/>
      <c r="Q223" s="177"/>
      <c r="R223" s="177" t="s">
        <v>2396</v>
      </c>
      <c r="S223" s="177" t="s">
        <v>209</v>
      </c>
      <c r="T223" s="177" t="s">
        <v>2545</v>
      </c>
      <c r="U223" s="177" t="s">
        <v>667</v>
      </c>
    </row>
    <row r="224" spans="1:21" ht="60" x14ac:dyDescent="0.85">
      <c r="A224" s="175">
        <f>'DATA-อาคารสิ่งปลูกสร้าง'!A224</f>
        <v>219</v>
      </c>
      <c r="B224" s="176"/>
      <c r="C224" s="176" t="s">
        <v>1771</v>
      </c>
      <c r="D224" s="177" t="s">
        <v>38</v>
      </c>
      <c r="E224" s="183" t="str">
        <f>'DATA-อาคารสิ่งปลูกสร้าง'!H224</f>
        <v>สิ่งปลูกสร้าง</v>
      </c>
      <c r="F224" s="177" t="str">
        <f>'DATA-อาคารสิ่งปลูกสร้าง'!I224</f>
        <v>1 กรณีงบส่วนราชการ</v>
      </c>
      <c r="G224" s="187" t="s">
        <v>669</v>
      </c>
      <c r="H224" s="188">
        <v>146166.67000000001</v>
      </c>
      <c r="I224" s="189">
        <v>26381.87</v>
      </c>
      <c r="J224" s="189">
        <v>119784.8</v>
      </c>
      <c r="K224" s="180" t="s">
        <v>1746</v>
      </c>
      <c r="L224" s="180"/>
      <c r="M224" s="176"/>
      <c r="N224" s="176"/>
      <c r="O224" s="176"/>
      <c r="P224" s="181"/>
      <c r="Q224" s="177"/>
      <c r="R224" s="177" t="s">
        <v>2396</v>
      </c>
      <c r="S224" s="177" t="s">
        <v>209</v>
      </c>
      <c r="T224" s="177" t="s">
        <v>2546</v>
      </c>
      <c r="U224" s="177" t="s">
        <v>667</v>
      </c>
    </row>
    <row r="225" spans="1:21" ht="60" x14ac:dyDescent="0.85">
      <c r="A225" s="175">
        <f>'DATA-อาคารสิ่งปลูกสร้าง'!A225</f>
        <v>220</v>
      </c>
      <c r="B225" s="176"/>
      <c r="C225" s="176" t="s">
        <v>1771</v>
      </c>
      <c r="D225" s="177" t="s">
        <v>38</v>
      </c>
      <c r="E225" s="183" t="str">
        <f>'DATA-อาคารสิ่งปลูกสร้าง'!H225</f>
        <v>สิ่งปลูกสร้าง</v>
      </c>
      <c r="F225" s="177" t="str">
        <f>'DATA-อาคารสิ่งปลูกสร้าง'!I225</f>
        <v>1 กรณีงบส่วนราชการ</v>
      </c>
      <c r="G225" s="187" t="s">
        <v>669</v>
      </c>
      <c r="H225" s="188">
        <v>146166.67000000001</v>
      </c>
      <c r="I225" s="189">
        <v>26381.87</v>
      </c>
      <c r="J225" s="189">
        <v>119784.8</v>
      </c>
      <c r="K225" s="180" t="s">
        <v>1746</v>
      </c>
      <c r="L225" s="180"/>
      <c r="M225" s="176"/>
      <c r="N225" s="176"/>
      <c r="O225" s="176"/>
      <c r="P225" s="181"/>
      <c r="Q225" s="177"/>
      <c r="R225" s="177" t="s">
        <v>2396</v>
      </c>
      <c r="S225" s="177" t="s">
        <v>209</v>
      </c>
      <c r="T225" s="177" t="s">
        <v>2547</v>
      </c>
      <c r="U225" s="177" t="s">
        <v>667</v>
      </c>
    </row>
    <row r="226" spans="1:21" ht="60" x14ac:dyDescent="0.85">
      <c r="A226" s="175">
        <f>'DATA-อาคารสิ่งปลูกสร้าง'!A226</f>
        <v>221</v>
      </c>
      <c r="B226" s="176"/>
      <c r="C226" s="176" t="s">
        <v>1771</v>
      </c>
      <c r="D226" s="177" t="s">
        <v>38</v>
      </c>
      <c r="E226" s="183" t="str">
        <f>'DATA-อาคารสิ่งปลูกสร้าง'!H226</f>
        <v>สิ่งปลูกสร้าง</v>
      </c>
      <c r="F226" s="177" t="str">
        <f>'DATA-อาคารสิ่งปลูกสร้าง'!I226</f>
        <v>1 กรณีงบส่วนราชการ</v>
      </c>
      <c r="G226" s="187" t="s">
        <v>669</v>
      </c>
      <c r="H226" s="188">
        <v>146166.67000000001</v>
      </c>
      <c r="I226" s="189">
        <v>26381.87</v>
      </c>
      <c r="J226" s="189">
        <v>119784.8</v>
      </c>
      <c r="K226" s="180" t="s">
        <v>1746</v>
      </c>
      <c r="L226" s="180"/>
      <c r="M226" s="176"/>
      <c r="N226" s="176"/>
      <c r="O226" s="176"/>
      <c r="P226" s="181"/>
      <c r="Q226" s="177"/>
      <c r="R226" s="177" t="s">
        <v>2396</v>
      </c>
      <c r="S226" s="177" t="s">
        <v>209</v>
      </c>
      <c r="T226" s="177" t="s">
        <v>2548</v>
      </c>
      <c r="U226" s="177" t="s">
        <v>667</v>
      </c>
    </row>
    <row r="227" spans="1:21" ht="60" x14ac:dyDescent="0.85">
      <c r="A227" s="175">
        <f>'DATA-อาคารสิ่งปลูกสร้าง'!A227</f>
        <v>222</v>
      </c>
      <c r="B227" s="176"/>
      <c r="C227" s="176" t="s">
        <v>1771</v>
      </c>
      <c r="D227" s="177" t="s">
        <v>38</v>
      </c>
      <c r="E227" s="183" t="str">
        <f>'DATA-อาคารสิ่งปลูกสร้าง'!H227</f>
        <v>สิ่งปลูกสร้าง</v>
      </c>
      <c r="F227" s="177" t="str">
        <f>'DATA-อาคารสิ่งปลูกสร้าง'!I227</f>
        <v>1 กรณีงบส่วนราชการ</v>
      </c>
      <c r="G227" s="187" t="s">
        <v>669</v>
      </c>
      <c r="H227" s="188">
        <v>146166.67000000001</v>
      </c>
      <c r="I227" s="189">
        <v>26381.87</v>
      </c>
      <c r="J227" s="189">
        <v>119784.8</v>
      </c>
      <c r="K227" s="180" t="s">
        <v>1746</v>
      </c>
      <c r="L227" s="180"/>
      <c r="M227" s="176"/>
      <c r="N227" s="176"/>
      <c r="O227" s="176"/>
      <c r="P227" s="181"/>
      <c r="Q227" s="177"/>
      <c r="R227" s="177" t="s">
        <v>2396</v>
      </c>
      <c r="S227" s="177" t="s">
        <v>209</v>
      </c>
      <c r="T227" s="177" t="s">
        <v>2549</v>
      </c>
      <c r="U227" s="177" t="s">
        <v>667</v>
      </c>
    </row>
    <row r="228" spans="1:21" ht="60" x14ac:dyDescent="0.85">
      <c r="A228" s="175">
        <f>'DATA-อาคารสิ่งปลูกสร้าง'!A228</f>
        <v>223</v>
      </c>
      <c r="B228" s="176"/>
      <c r="C228" s="176" t="s">
        <v>1771</v>
      </c>
      <c r="D228" s="177" t="s">
        <v>38</v>
      </c>
      <c r="E228" s="183" t="str">
        <f>'DATA-อาคารสิ่งปลูกสร้าง'!H228</f>
        <v>สิ่งปลูกสร้าง</v>
      </c>
      <c r="F228" s="177" t="str">
        <f>'DATA-อาคารสิ่งปลูกสร้าง'!I228</f>
        <v>1 กรณีงบส่วนราชการ</v>
      </c>
      <c r="G228" s="187" t="s">
        <v>669</v>
      </c>
      <c r="H228" s="188">
        <v>146166.47</v>
      </c>
      <c r="I228" s="189">
        <v>26381.83</v>
      </c>
      <c r="J228" s="189">
        <v>119784.64</v>
      </c>
      <c r="K228" s="180" t="s">
        <v>1746</v>
      </c>
      <c r="L228" s="180"/>
      <c r="M228" s="176"/>
      <c r="N228" s="176"/>
      <c r="O228" s="176"/>
      <c r="P228" s="181"/>
      <c r="Q228" s="177"/>
      <c r="R228" s="177" t="s">
        <v>2396</v>
      </c>
      <c r="S228" s="177" t="s">
        <v>209</v>
      </c>
      <c r="T228" s="177" t="s">
        <v>2550</v>
      </c>
      <c r="U228" s="177" t="s">
        <v>667</v>
      </c>
    </row>
    <row r="229" spans="1:21" ht="60" x14ac:dyDescent="0.85">
      <c r="A229" s="175">
        <f>'DATA-อาคารสิ่งปลูกสร้าง'!A229</f>
        <v>224</v>
      </c>
      <c r="B229" s="176"/>
      <c r="C229" s="176" t="s">
        <v>1771</v>
      </c>
      <c r="D229" s="177" t="s">
        <v>38</v>
      </c>
      <c r="E229" s="183" t="str">
        <f>'DATA-อาคารสิ่งปลูกสร้าง'!H229</f>
        <v>สิ่งปลูกสร้าง</v>
      </c>
      <c r="F229" s="177" t="str">
        <f>'DATA-อาคารสิ่งปลูกสร้าง'!I229</f>
        <v>1 กรณีงบส่วนราชการ</v>
      </c>
      <c r="G229" s="187" t="s">
        <v>640</v>
      </c>
      <c r="H229" s="188">
        <v>21650000</v>
      </c>
      <c r="I229" s="189">
        <v>3201360.47</v>
      </c>
      <c r="J229" s="189">
        <v>18448639.530000001</v>
      </c>
      <c r="K229" s="180" t="s">
        <v>1746</v>
      </c>
      <c r="L229" s="180"/>
      <c r="M229" s="176"/>
      <c r="N229" s="176"/>
      <c r="O229" s="176"/>
      <c r="P229" s="181"/>
      <c r="Q229" s="177"/>
      <c r="R229" s="177" t="s">
        <v>2396</v>
      </c>
      <c r="S229" s="177" t="s">
        <v>209</v>
      </c>
      <c r="T229" s="177" t="s">
        <v>2551</v>
      </c>
      <c r="U229" s="177" t="s">
        <v>790</v>
      </c>
    </row>
    <row r="230" spans="1:21" ht="60" x14ac:dyDescent="0.85">
      <c r="A230" s="175">
        <f>'DATA-อาคารสิ่งปลูกสร้าง'!A230</f>
        <v>225</v>
      </c>
      <c r="B230" s="176"/>
      <c r="C230" s="176" t="s">
        <v>1771</v>
      </c>
      <c r="D230" s="177" t="s">
        <v>38</v>
      </c>
      <c r="E230" s="183" t="str">
        <f>'DATA-อาคารสิ่งปลูกสร้าง'!H230</f>
        <v>สิ่งปลูกสร้าง</v>
      </c>
      <c r="F230" s="177" t="str">
        <f>'DATA-อาคารสิ่งปลูกสร้าง'!I230</f>
        <v>1 กรณีงบส่วนราชการ</v>
      </c>
      <c r="G230" s="187" t="s">
        <v>640</v>
      </c>
      <c r="H230" s="188">
        <v>152934.25</v>
      </c>
      <c r="I230" s="189">
        <v>16592.21</v>
      </c>
      <c r="J230" s="189">
        <v>136342.04</v>
      </c>
      <c r="K230" s="180" t="s">
        <v>1746</v>
      </c>
      <c r="L230" s="180"/>
      <c r="M230" s="176"/>
      <c r="N230" s="176"/>
      <c r="O230" s="176"/>
      <c r="P230" s="181"/>
      <c r="Q230" s="177"/>
      <c r="R230" s="177" t="s">
        <v>2396</v>
      </c>
      <c r="S230" s="177" t="s">
        <v>209</v>
      </c>
      <c r="T230" s="177" t="s">
        <v>2552</v>
      </c>
      <c r="U230" s="177" t="s">
        <v>793</v>
      </c>
    </row>
    <row r="231" spans="1:21" ht="60" x14ac:dyDescent="0.85">
      <c r="A231" s="175">
        <f>'DATA-อาคารสิ่งปลูกสร้าง'!A231</f>
        <v>226</v>
      </c>
      <c r="B231" s="176"/>
      <c r="C231" s="176" t="s">
        <v>1771</v>
      </c>
      <c r="D231" s="177" t="s">
        <v>38</v>
      </c>
      <c r="E231" s="183" t="str">
        <f>'DATA-อาคารสิ่งปลูกสร้าง'!H231</f>
        <v>สิ่งปลูกสร้าง</v>
      </c>
      <c r="F231" s="177" t="str">
        <f>'DATA-อาคารสิ่งปลูกสร้าง'!I231</f>
        <v>1 กรณีงบส่วนราชการ</v>
      </c>
      <c r="G231" s="187" t="s">
        <v>640</v>
      </c>
      <c r="H231" s="188">
        <v>152934.25</v>
      </c>
      <c r="I231" s="189">
        <v>16592.21</v>
      </c>
      <c r="J231" s="189">
        <v>136342.04</v>
      </c>
      <c r="K231" s="180" t="s">
        <v>1746</v>
      </c>
      <c r="L231" s="180"/>
      <c r="M231" s="176"/>
      <c r="N231" s="176"/>
      <c r="O231" s="176"/>
      <c r="P231" s="181"/>
      <c r="Q231" s="177"/>
      <c r="R231" s="177" t="s">
        <v>2396</v>
      </c>
      <c r="S231" s="177" t="s">
        <v>209</v>
      </c>
      <c r="T231" s="177" t="s">
        <v>2553</v>
      </c>
      <c r="U231" s="177" t="s">
        <v>793</v>
      </c>
    </row>
    <row r="232" spans="1:21" ht="60" x14ac:dyDescent="0.85">
      <c r="A232" s="175">
        <f>'DATA-อาคารสิ่งปลูกสร้าง'!A232</f>
        <v>227</v>
      </c>
      <c r="B232" s="176"/>
      <c r="C232" s="176" t="s">
        <v>1771</v>
      </c>
      <c r="D232" s="177" t="s">
        <v>38</v>
      </c>
      <c r="E232" s="183" t="str">
        <f>'DATA-อาคารสิ่งปลูกสร้าง'!H232</f>
        <v>สิ่งปลูกสร้าง</v>
      </c>
      <c r="F232" s="177" t="str">
        <f>'DATA-อาคารสิ่งปลูกสร้าง'!I232</f>
        <v>1 กรณีงบส่วนราชการ</v>
      </c>
      <c r="G232" s="187" t="s">
        <v>640</v>
      </c>
      <c r="H232" s="188">
        <v>152934.25</v>
      </c>
      <c r="I232" s="189">
        <v>16592.21</v>
      </c>
      <c r="J232" s="189">
        <v>136342.04</v>
      </c>
      <c r="K232" s="180" t="s">
        <v>1746</v>
      </c>
      <c r="L232" s="180"/>
      <c r="M232" s="176"/>
      <c r="N232" s="176"/>
      <c r="O232" s="176"/>
      <c r="P232" s="181"/>
      <c r="Q232" s="177"/>
      <c r="R232" s="177" t="s">
        <v>2396</v>
      </c>
      <c r="S232" s="177" t="s">
        <v>209</v>
      </c>
      <c r="T232" s="177" t="s">
        <v>2554</v>
      </c>
      <c r="U232" s="177" t="s">
        <v>793</v>
      </c>
    </row>
    <row r="233" spans="1:21" ht="60" x14ac:dyDescent="0.85">
      <c r="A233" s="175">
        <f>'DATA-อาคารสิ่งปลูกสร้าง'!A233</f>
        <v>228</v>
      </c>
      <c r="B233" s="176"/>
      <c r="C233" s="176" t="s">
        <v>1771</v>
      </c>
      <c r="D233" s="177" t="s">
        <v>38</v>
      </c>
      <c r="E233" s="183" t="str">
        <f>'DATA-อาคารสิ่งปลูกสร้าง'!H233</f>
        <v>สิ่งปลูกสร้าง</v>
      </c>
      <c r="F233" s="177" t="str">
        <f>'DATA-อาคารสิ่งปลูกสร้าง'!I233</f>
        <v>1 กรณีงบส่วนราชการ</v>
      </c>
      <c r="G233" s="187" t="s">
        <v>640</v>
      </c>
      <c r="H233" s="188">
        <v>152934.25</v>
      </c>
      <c r="I233" s="189">
        <v>16592.21</v>
      </c>
      <c r="J233" s="189">
        <v>136342.04</v>
      </c>
      <c r="K233" s="180" t="s">
        <v>1746</v>
      </c>
      <c r="L233" s="180"/>
      <c r="M233" s="176"/>
      <c r="N233" s="176"/>
      <c r="O233" s="176"/>
      <c r="P233" s="181"/>
      <c r="Q233" s="177"/>
      <c r="R233" s="177" t="s">
        <v>2396</v>
      </c>
      <c r="S233" s="177" t="s">
        <v>209</v>
      </c>
      <c r="T233" s="177" t="s">
        <v>2555</v>
      </c>
      <c r="U233" s="177" t="s">
        <v>793</v>
      </c>
    </row>
    <row r="234" spans="1:21" ht="60" x14ac:dyDescent="0.85">
      <c r="A234" s="175">
        <f>'DATA-อาคารสิ่งปลูกสร้าง'!A234</f>
        <v>229</v>
      </c>
      <c r="B234" s="176"/>
      <c r="C234" s="176" t="s">
        <v>1771</v>
      </c>
      <c r="D234" s="177" t="s">
        <v>38</v>
      </c>
      <c r="E234" s="183" t="str">
        <f>'DATA-อาคารสิ่งปลูกสร้าง'!H234</f>
        <v>สิ่งปลูกสร้าง</v>
      </c>
      <c r="F234" s="177" t="str">
        <f>'DATA-อาคารสิ่งปลูกสร้าง'!I234</f>
        <v>1 กรณีงบส่วนราชการ</v>
      </c>
      <c r="G234" s="187" t="s">
        <v>640</v>
      </c>
      <c r="H234" s="188">
        <v>152934.25</v>
      </c>
      <c r="I234" s="189">
        <v>16592.21</v>
      </c>
      <c r="J234" s="189">
        <v>136342.04</v>
      </c>
      <c r="K234" s="180" t="s">
        <v>1746</v>
      </c>
      <c r="L234" s="180"/>
      <c r="M234" s="176"/>
      <c r="N234" s="176"/>
      <c r="O234" s="176"/>
      <c r="P234" s="181"/>
      <c r="Q234" s="177"/>
      <c r="R234" s="177" t="s">
        <v>2396</v>
      </c>
      <c r="S234" s="177" t="s">
        <v>209</v>
      </c>
      <c r="T234" s="177" t="s">
        <v>2556</v>
      </c>
      <c r="U234" s="177" t="s">
        <v>793</v>
      </c>
    </row>
    <row r="235" spans="1:21" ht="60" x14ac:dyDescent="0.85">
      <c r="A235" s="175">
        <f>'DATA-อาคารสิ่งปลูกสร้าง'!A235</f>
        <v>230</v>
      </c>
      <c r="B235" s="176"/>
      <c r="C235" s="176" t="s">
        <v>1771</v>
      </c>
      <c r="D235" s="177" t="s">
        <v>38</v>
      </c>
      <c r="E235" s="183" t="str">
        <f>'DATA-อาคารสิ่งปลูกสร้าง'!H235</f>
        <v>สิ่งปลูกสร้าง</v>
      </c>
      <c r="F235" s="177" t="str">
        <f>'DATA-อาคารสิ่งปลูกสร้าง'!I235</f>
        <v>1 กรณีงบส่วนราชการ</v>
      </c>
      <c r="G235" s="187" t="s">
        <v>640</v>
      </c>
      <c r="H235" s="188">
        <v>152934.25</v>
      </c>
      <c r="I235" s="189">
        <v>16592.21</v>
      </c>
      <c r="J235" s="189">
        <v>136342.04</v>
      </c>
      <c r="K235" s="180" t="s">
        <v>1746</v>
      </c>
      <c r="L235" s="180"/>
      <c r="M235" s="176"/>
      <c r="N235" s="176"/>
      <c r="O235" s="176"/>
      <c r="P235" s="181"/>
      <c r="Q235" s="177"/>
      <c r="R235" s="177" t="s">
        <v>2396</v>
      </c>
      <c r="S235" s="177" t="s">
        <v>209</v>
      </c>
      <c r="T235" s="177" t="s">
        <v>2557</v>
      </c>
      <c r="U235" s="177" t="s">
        <v>793</v>
      </c>
    </row>
    <row r="236" spans="1:21" ht="60" x14ac:dyDescent="0.85">
      <c r="A236" s="175">
        <f>'DATA-อาคารสิ่งปลูกสร้าง'!A236</f>
        <v>231</v>
      </c>
      <c r="B236" s="176"/>
      <c r="C236" s="176" t="s">
        <v>1771</v>
      </c>
      <c r="D236" s="177" t="s">
        <v>38</v>
      </c>
      <c r="E236" s="183" t="str">
        <f>'DATA-อาคารสิ่งปลูกสร้าง'!H236</f>
        <v>สิ่งปลูกสร้าง</v>
      </c>
      <c r="F236" s="177" t="str">
        <f>'DATA-อาคารสิ่งปลูกสร้าง'!I236</f>
        <v>1 กรณีงบส่วนราชการ</v>
      </c>
      <c r="G236" s="187" t="s">
        <v>640</v>
      </c>
      <c r="H236" s="188">
        <v>152934.25</v>
      </c>
      <c r="I236" s="189">
        <v>16592.21</v>
      </c>
      <c r="J236" s="189">
        <v>136342.04</v>
      </c>
      <c r="K236" s="180" t="s">
        <v>1746</v>
      </c>
      <c r="L236" s="180"/>
      <c r="M236" s="176"/>
      <c r="N236" s="176"/>
      <c r="O236" s="176"/>
      <c r="P236" s="181"/>
      <c r="Q236" s="177"/>
      <c r="R236" s="177" t="s">
        <v>2396</v>
      </c>
      <c r="S236" s="177" t="s">
        <v>209</v>
      </c>
      <c r="T236" s="177" t="s">
        <v>2558</v>
      </c>
      <c r="U236" s="177" t="s">
        <v>793</v>
      </c>
    </row>
    <row r="237" spans="1:21" ht="60" x14ac:dyDescent="0.85">
      <c r="A237" s="175">
        <f>'DATA-อาคารสิ่งปลูกสร้าง'!A237</f>
        <v>232</v>
      </c>
      <c r="B237" s="176"/>
      <c r="C237" s="176" t="s">
        <v>1771</v>
      </c>
      <c r="D237" s="177" t="s">
        <v>38</v>
      </c>
      <c r="E237" s="183" t="str">
        <f>'DATA-อาคารสิ่งปลูกสร้าง'!H237</f>
        <v>สิ่งปลูกสร้าง</v>
      </c>
      <c r="F237" s="177" t="str">
        <f>'DATA-อาคารสิ่งปลูกสร้าง'!I237</f>
        <v>1 กรณีงบส่วนราชการ</v>
      </c>
      <c r="G237" s="187" t="s">
        <v>640</v>
      </c>
      <c r="H237" s="188">
        <v>152934.25</v>
      </c>
      <c r="I237" s="189">
        <v>16592.21</v>
      </c>
      <c r="J237" s="189">
        <v>136342.04</v>
      </c>
      <c r="K237" s="180" t="s">
        <v>1746</v>
      </c>
      <c r="L237" s="180"/>
      <c r="M237" s="176"/>
      <c r="N237" s="176"/>
      <c r="O237" s="176"/>
      <c r="P237" s="181"/>
      <c r="Q237" s="177"/>
      <c r="R237" s="177" t="s">
        <v>2396</v>
      </c>
      <c r="S237" s="177" t="s">
        <v>209</v>
      </c>
      <c r="T237" s="177" t="s">
        <v>2559</v>
      </c>
      <c r="U237" s="177" t="s">
        <v>793</v>
      </c>
    </row>
    <row r="238" spans="1:21" ht="60" x14ac:dyDescent="0.85">
      <c r="A238" s="175">
        <f>'DATA-อาคารสิ่งปลูกสร้าง'!A238</f>
        <v>233</v>
      </c>
      <c r="B238" s="176"/>
      <c r="C238" s="176" t="s">
        <v>1771</v>
      </c>
      <c r="D238" s="177" t="s">
        <v>38</v>
      </c>
      <c r="E238" s="183" t="str">
        <f>'DATA-อาคารสิ่งปลูกสร้าง'!H238</f>
        <v>สิ่งปลูกสร้าง</v>
      </c>
      <c r="F238" s="177" t="str">
        <f>'DATA-อาคารสิ่งปลูกสร้าง'!I238</f>
        <v>1 กรณีงบส่วนราชการ</v>
      </c>
      <c r="G238" s="187" t="s">
        <v>640</v>
      </c>
      <c r="H238" s="188">
        <v>152934.25</v>
      </c>
      <c r="I238" s="189">
        <v>16592.21</v>
      </c>
      <c r="J238" s="189">
        <v>136342.04</v>
      </c>
      <c r="K238" s="180" t="s">
        <v>1746</v>
      </c>
      <c r="L238" s="180"/>
      <c r="M238" s="176"/>
      <c r="N238" s="176"/>
      <c r="O238" s="176"/>
      <c r="P238" s="181"/>
      <c r="Q238" s="177"/>
      <c r="R238" s="177" t="s">
        <v>2396</v>
      </c>
      <c r="S238" s="177" t="s">
        <v>209</v>
      </c>
      <c r="T238" s="177" t="s">
        <v>2560</v>
      </c>
      <c r="U238" s="177" t="s">
        <v>793</v>
      </c>
    </row>
    <row r="239" spans="1:21" ht="60" x14ac:dyDescent="0.85">
      <c r="A239" s="175">
        <f>'DATA-อาคารสิ่งปลูกสร้าง'!A239</f>
        <v>234</v>
      </c>
      <c r="B239" s="176"/>
      <c r="C239" s="176" t="s">
        <v>1771</v>
      </c>
      <c r="D239" s="177" t="s">
        <v>38</v>
      </c>
      <c r="E239" s="183" t="str">
        <f>'DATA-อาคารสิ่งปลูกสร้าง'!H239</f>
        <v>สิ่งปลูกสร้าง</v>
      </c>
      <c r="F239" s="177" t="str">
        <f>'DATA-อาคารสิ่งปลูกสร้าง'!I239</f>
        <v>1 กรณีงบส่วนราชการ</v>
      </c>
      <c r="G239" s="187" t="s">
        <v>640</v>
      </c>
      <c r="H239" s="188">
        <v>152934.25</v>
      </c>
      <c r="I239" s="189">
        <v>16592.21</v>
      </c>
      <c r="J239" s="189">
        <v>136342.04</v>
      </c>
      <c r="K239" s="180" t="s">
        <v>1746</v>
      </c>
      <c r="L239" s="180"/>
      <c r="M239" s="176"/>
      <c r="N239" s="176"/>
      <c r="O239" s="176"/>
      <c r="P239" s="181"/>
      <c r="Q239" s="177"/>
      <c r="R239" s="177" t="s">
        <v>2396</v>
      </c>
      <c r="S239" s="177" t="s">
        <v>209</v>
      </c>
      <c r="T239" s="177" t="s">
        <v>2561</v>
      </c>
      <c r="U239" s="177" t="s">
        <v>793</v>
      </c>
    </row>
    <row r="240" spans="1:21" ht="60" x14ac:dyDescent="0.85">
      <c r="A240" s="175">
        <f>'DATA-อาคารสิ่งปลูกสร้าง'!A240</f>
        <v>235</v>
      </c>
      <c r="B240" s="176"/>
      <c r="C240" s="176" t="s">
        <v>1771</v>
      </c>
      <c r="D240" s="177" t="s">
        <v>38</v>
      </c>
      <c r="E240" s="183" t="str">
        <f>'DATA-อาคารสิ่งปลูกสร้าง'!H240</f>
        <v>สิ่งปลูกสร้าง</v>
      </c>
      <c r="F240" s="177" t="str">
        <f>'DATA-อาคารสิ่งปลูกสร้าง'!I240</f>
        <v>1 กรณีงบส่วนราชการ</v>
      </c>
      <c r="G240" s="187" t="s">
        <v>640</v>
      </c>
      <c r="H240" s="188">
        <v>152934.25</v>
      </c>
      <c r="I240" s="189">
        <v>16592.21</v>
      </c>
      <c r="J240" s="189">
        <v>136342.04</v>
      </c>
      <c r="K240" s="180" t="s">
        <v>1746</v>
      </c>
      <c r="L240" s="180"/>
      <c r="M240" s="176"/>
      <c r="N240" s="176"/>
      <c r="O240" s="176"/>
      <c r="P240" s="181"/>
      <c r="Q240" s="177"/>
      <c r="R240" s="177" t="s">
        <v>2396</v>
      </c>
      <c r="S240" s="177" t="s">
        <v>209</v>
      </c>
      <c r="T240" s="177" t="s">
        <v>2562</v>
      </c>
      <c r="U240" s="177" t="s">
        <v>793</v>
      </c>
    </row>
    <row r="241" spans="1:21" ht="60" x14ac:dyDescent="0.85">
      <c r="A241" s="175">
        <f>'DATA-อาคารสิ่งปลูกสร้าง'!A241</f>
        <v>236</v>
      </c>
      <c r="B241" s="176"/>
      <c r="C241" s="176" t="s">
        <v>1771</v>
      </c>
      <c r="D241" s="177" t="s">
        <v>38</v>
      </c>
      <c r="E241" s="183" t="str">
        <f>'DATA-อาคารสิ่งปลูกสร้าง'!H241</f>
        <v>สิ่งปลูกสร้าง</v>
      </c>
      <c r="F241" s="177" t="str">
        <f>'DATA-อาคารสิ่งปลูกสร้าง'!I241</f>
        <v>1 กรณีงบส่วนราชการ</v>
      </c>
      <c r="G241" s="187" t="s">
        <v>640</v>
      </c>
      <c r="H241" s="188">
        <v>152934.25</v>
      </c>
      <c r="I241" s="189">
        <v>16592.21</v>
      </c>
      <c r="J241" s="189">
        <v>136342.04</v>
      </c>
      <c r="K241" s="180" t="s">
        <v>1746</v>
      </c>
      <c r="L241" s="180"/>
      <c r="M241" s="176"/>
      <c r="N241" s="176"/>
      <c r="O241" s="176"/>
      <c r="P241" s="181"/>
      <c r="Q241" s="177"/>
      <c r="R241" s="177" t="s">
        <v>2396</v>
      </c>
      <c r="S241" s="177" t="s">
        <v>209</v>
      </c>
      <c r="T241" s="177" t="s">
        <v>2563</v>
      </c>
      <c r="U241" s="177" t="s">
        <v>793</v>
      </c>
    </row>
    <row r="242" spans="1:21" ht="60" x14ac:dyDescent="0.85">
      <c r="A242" s="175">
        <f>'DATA-อาคารสิ่งปลูกสร้าง'!A242</f>
        <v>237</v>
      </c>
      <c r="B242" s="176"/>
      <c r="C242" s="176" t="s">
        <v>1771</v>
      </c>
      <c r="D242" s="177" t="s">
        <v>38</v>
      </c>
      <c r="E242" s="183" t="str">
        <f>'DATA-อาคารสิ่งปลูกสร้าง'!H242</f>
        <v>สิ่งปลูกสร้าง</v>
      </c>
      <c r="F242" s="177" t="str">
        <f>'DATA-อาคารสิ่งปลูกสร้าง'!I242</f>
        <v>1 กรณีงบส่วนราชการ</v>
      </c>
      <c r="G242" s="187" t="s">
        <v>640</v>
      </c>
      <c r="H242" s="188">
        <v>152934.25</v>
      </c>
      <c r="I242" s="189">
        <v>16592.21</v>
      </c>
      <c r="J242" s="189">
        <v>136342.04</v>
      </c>
      <c r="K242" s="180" t="s">
        <v>1746</v>
      </c>
      <c r="L242" s="180"/>
      <c r="M242" s="176"/>
      <c r="N242" s="176"/>
      <c r="O242" s="176"/>
      <c r="P242" s="181"/>
      <c r="Q242" s="177"/>
      <c r="R242" s="177" t="s">
        <v>2396</v>
      </c>
      <c r="S242" s="177" t="s">
        <v>209</v>
      </c>
      <c r="T242" s="177" t="s">
        <v>2564</v>
      </c>
      <c r="U242" s="177" t="s">
        <v>793</v>
      </c>
    </row>
    <row r="243" spans="1:21" ht="60" x14ac:dyDescent="0.85">
      <c r="A243" s="175">
        <f>'DATA-อาคารสิ่งปลูกสร้าง'!A243</f>
        <v>238</v>
      </c>
      <c r="B243" s="176"/>
      <c r="C243" s="176" t="s">
        <v>1771</v>
      </c>
      <c r="D243" s="177" t="s">
        <v>38</v>
      </c>
      <c r="E243" s="183" t="str">
        <f>'DATA-อาคารสิ่งปลูกสร้าง'!H243</f>
        <v>สิ่งปลูกสร้าง</v>
      </c>
      <c r="F243" s="177" t="str">
        <f>'DATA-อาคารสิ่งปลูกสร้าง'!I243</f>
        <v>1 กรณีงบส่วนราชการ</v>
      </c>
      <c r="G243" s="187" t="s">
        <v>640</v>
      </c>
      <c r="H243" s="188">
        <v>152934.25</v>
      </c>
      <c r="I243" s="189">
        <v>16592.21</v>
      </c>
      <c r="J243" s="189">
        <v>136342.04</v>
      </c>
      <c r="K243" s="180" t="s">
        <v>1746</v>
      </c>
      <c r="L243" s="180"/>
      <c r="M243" s="176"/>
      <c r="N243" s="176"/>
      <c r="O243" s="176"/>
      <c r="P243" s="181"/>
      <c r="Q243" s="177"/>
      <c r="R243" s="177" t="s">
        <v>2396</v>
      </c>
      <c r="S243" s="177" t="s">
        <v>209</v>
      </c>
      <c r="T243" s="177" t="s">
        <v>2565</v>
      </c>
      <c r="U243" s="177" t="s">
        <v>793</v>
      </c>
    </row>
    <row r="244" spans="1:21" ht="60" x14ac:dyDescent="0.85">
      <c r="A244" s="175">
        <f>'DATA-อาคารสิ่งปลูกสร้าง'!A244</f>
        <v>239</v>
      </c>
      <c r="B244" s="176"/>
      <c r="C244" s="176" t="s">
        <v>1771</v>
      </c>
      <c r="D244" s="177" t="s">
        <v>38</v>
      </c>
      <c r="E244" s="183" t="str">
        <f>'DATA-อาคารสิ่งปลูกสร้าง'!H244</f>
        <v>สิ่งปลูกสร้าง</v>
      </c>
      <c r="F244" s="177" t="str">
        <f>'DATA-อาคารสิ่งปลูกสร้าง'!I244</f>
        <v>1 กรณีงบส่วนราชการ</v>
      </c>
      <c r="G244" s="187" t="s">
        <v>640</v>
      </c>
      <c r="H244" s="188">
        <v>152934.25</v>
      </c>
      <c r="I244" s="189">
        <v>16592.21</v>
      </c>
      <c r="J244" s="189">
        <v>136342.04</v>
      </c>
      <c r="K244" s="180" t="s">
        <v>1746</v>
      </c>
      <c r="L244" s="180"/>
      <c r="M244" s="176"/>
      <c r="N244" s="176"/>
      <c r="O244" s="176"/>
      <c r="P244" s="181"/>
      <c r="Q244" s="177"/>
      <c r="R244" s="177" t="s">
        <v>2396</v>
      </c>
      <c r="S244" s="177" t="s">
        <v>209</v>
      </c>
      <c r="T244" s="177" t="s">
        <v>2566</v>
      </c>
      <c r="U244" s="177" t="s">
        <v>793</v>
      </c>
    </row>
    <row r="245" spans="1:21" ht="60" x14ac:dyDescent="0.85">
      <c r="A245" s="175">
        <f>'DATA-อาคารสิ่งปลูกสร้าง'!A245</f>
        <v>240</v>
      </c>
      <c r="B245" s="176"/>
      <c r="C245" s="176" t="s">
        <v>1771</v>
      </c>
      <c r="D245" s="177" t="s">
        <v>80</v>
      </c>
      <c r="E245" s="183" t="str">
        <f>'DATA-อาคารสิ่งปลูกสร้าง'!H245</f>
        <v>อาคารเพื่อประโยชน์อื่น</v>
      </c>
      <c r="F245" s="177" t="str">
        <f>'DATA-อาคารสิ่งปลูกสร้าง'!I245</f>
        <v>1 กรณีงบส่วนราชการ</v>
      </c>
      <c r="G245" s="187" t="s">
        <v>640</v>
      </c>
      <c r="H245" s="188">
        <v>1805600</v>
      </c>
      <c r="I245" s="189">
        <v>323853.53999999998</v>
      </c>
      <c r="J245" s="189">
        <v>1481746.46</v>
      </c>
      <c r="K245" s="180" t="s">
        <v>1746</v>
      </c>
      <c r="L245" s="180"/>
      <c r="M245" s="176"/>
      <c r="N245" s="176"/>
      <c r="O245" s="176"/>
      <c r="P245" s="181"/>
      <c r="Q245" s="177"/>
      <c r="R245" s="177" t="s">
        <v>2567</v>
      </c>
      <c r="S245" s="177" t="s">
        <v>140</v>
      </c>
      <c r="T245" s="177" t="s">
        <v>2568</v>
      </c>
      <c r="U245" s="177" t="s">
        <v>825</v>
      </c>
    </row>
    <row r="246" spans="1:21" ht="60" x14ac:dyDescent="0.85">
      <c r="A246" s="175">
        <f>'DATA-อาคารสิ่งปลูกสร้าง'!A246</f>
        <v>241</v>
      </c>
      <c r="B246" s="176"/>
      <c r="C246" s="176" t="s">
        <v>1771</v>
      </c>
      <c r="D246" s="177" t="s">
        <v>80</v>
      </c>
      <c r="E246" s="183" t="str">
        <f>'DATA-อาคารสิ่งปลูกสร้าง'!H246</f>
        <v>อาคารเพื่อประโยชน์อื่น</v>
      </c>
      <c r="F246" s="177" t="str">
        <f>'DATA-อาคารสิ่งปลูกสร้าง'!I246</f>
        <v>1 กรณีงบส่วนราชการ</v>
      </c>
      <c r="G246" s="187" t="s">
        <v>830</v>
      </c>
      <c r="H246" s="188">
        <v>100115</v>
      </c>
      <c r="I246" s="189">
        <v>12196.52</v>
      </c>
      <c r="J246" s="189">
        <v>87918.48</v>
      </c>
      <c r="K246" s="180" t="s">
        <v>1746</v>
      </c>
      <c r="L246" s="180"/>
      <c r="M246" s="176"/>
      <c r="N246" s="176"/>
      <c r="O246" s="176"/>
      <c r="P246" s="181"/>
      <c r="Q246" s="177"/>
      <c r="R246" s="177" t="s">
        <v>2567</v>
      </c>
      <c r="S246" s="177" t="s">
        <v>140</v>
      </c>
      <c r="T246" s="177" t="s">
        <v>2569</v>
      </c>
      <c r="U246" s="177" t="s">
        <v>828</v>
      </c>
    </row>
    <row r="247" spans="1:21" ht="60" x14ac:dyDescent="0.85">
      <c r="A247" s="175">
        <f>'DATA-อาคารสิ่งปลูกสร้าง'!A247</f>
        <v>242</v>
      </c>
      <c r="B247" s="176"/>
      <c r="C247" s="176" t="s">
        <v>1771</v>
      </c>
      <c r="D247" s="177" t="s">
        <v>80</v>
      </c>
      <c r="E247" s="183" t="str">
        <f>'DATA-อาคารสิ่งปลูกสร้าง'!H247</f>
        <v>อาคารเพื่อประโยชน์อื่น</v>
      </c>
      <c r="F247" s="177" t="str">
        <f>'DATA-อาคารสิ่งปลูกสร้าง'!I247</f>
        <v>1 กรณีงบส่วนราชการ</v>
      </c>
      <c r="G247" s="187" t="s">
        <v>830</v>
      </c>
      <c r="H247" s="188">
        <v>100115</v>
      </c>
      <c r="I247" s="189">
        <v>12196.52</v>
      </c>
      <c r="J247" s="189">
        <v>87918.48</v>
      </c>
      <c r="K247" s="180" t="s">
        <v>1746</v>
      </c>
      <c r="L247" s="180"/>
      <c r="M247" s="176"/>
      <c r="N247" s="176"/>
      <c r="O247" s="176"/>
      <c r="P247" s="181"/>
      <c r="Q247" s="177"/>
      <c r="R247" s="177" t="s">
        <v>2567</v>
      </c>
      <c r="S247" s="177" t="s">
        <v>140</v>
      </c>
      <c r="T247" s="177" t="s">
        <v>2570</v>
      </c>
      <c r="U247" s="177" t="s">
        <v>828</v>
      </c>
    </row>
    <row r="248" spans="1:21" ht="60" x14ac:dyDescent="0.85">
      <c r="A248" s="175">
        <f>'DATA-อาคารสิ่งปลูกสร้าง'!A248</f>
        <v>243</v>
      </c>
      <c r="B248" s="176"/>
      <c r="C248" s="176" t="s">
        <v>1771</v>
      </c>
      <c r="D248" s="177" t="s">
        <v>80</v>
      </c>
      <c r="E248" s="183" t="str">
        <f>'DATA-อาคารสิ่งปลูกสร้าง'!H248</f>
        <v>อาคารเพื่อประโยชน์อื่น</v>
      </c>
      <c r="F248" s="177" t="str">
        <f>'DATA-อาคารสิ่งปลูกสร้าง'!I248</f>
        <v>1 กรณีงบส่วนราชการ</v>
      </c>
      <c r="G248" s="187" t="s">
        <v>830</v>
      </c>
      <c r="H248" s="188">
        <v>100115</v>
      </c>
      <c r="I248" s="189">
        <v>12196.52</v>
      </c>
      <c r="J248" s="189">
        <v>87918.48</v>
      </c>
      <c r="K248" s="180" t="s">
        <v>1746</v>
      </c>
      <c r="L248" s="180"/>
      <c r="M248" s="176"/>
      <c r="N248" s="176"/>
      <c r="O248" s="176"/>
      <c r="P248" s="181"/>
      <c r="Q248" s="177"/>
      <c r="R248" s="177" t="s">
        <v>2567</v>
      </c>
      <c r="S248" s="177" t="s">
        <v>140</v>
      </c>
      <c r="T248" s="177" t="s">
        <v>2571</v>
      </c>
      <c r="U248" s="177" t="s">
        <v>828</v>
      </c>
    </row>
    <row r="249" spans="1:21" ht="60" x14ac:dyDescent="0.85">
      <c r="A249" s="175">
        <f>'DATA-อาคารสิ่งปลูกสร้าง'!A249</f>
        <v>244</v>
      </c>
      <c r="B249" s="176"/>
      <c r="C249" s="176" t="s">
        <v>1771</v>
      </c>
      <c r="D249" s="177" t="s">
        <v>80</v>
      </c>
      <c r="E249" s="183" t="str">
        <f>'DATA-อาคารสิ่งปลูกสร้าง'!H249</f>
        <v>อาคารเพื่อประโยชน์อื่น</v>
      </c>
      <c r="F249" s="177" t="str">
        <f>'DATA-อาคารสิ่งปลูกสร้าง'!I249</f>
        <v>1 กรณีงบส่วนราชการ</v>
      </c>
      <c r="G249" s="187" t="s">
        <v>830</v>
      </c>
      <c r="H249" s="188">
        <v>100115</v>
      </c>
      <c r="I249" s="189">
        <v>12196.52</v>
      </c>
      <c r="J249" s="189">
        <v>87918.48</v>
      </c>
      <c r="K249" s="180" t="s">
        <v>1746</v>
      </c>
      <c r="L249" s="180"/>
      <c r="M249" s="176"/>
      <c r="N249" s="176"/>
      <c r="O249" s="176"/>
      <c r="P249" s="181"/>
      <c r="Q249" s="177"/>
      <c r="R249" s="177" t="s">
        <v>2567</v>
      </c>
      <c r="S249" s="177" t="s">
        <v>140</v>
      </c>
      <c r="T249" s="177" t="s">
        <v>2572</v>
      </c>
      <c r="U249" s="177" t="s">
        <v>828</v>
      </c>
    </row>
    <row r="250" spans="1:21" ht="60" x14ac:dyDescent="0.85">
      <c r="A250" s="175">
        <f>'DATA-อาคารสิ่งปลูกสร้าง'!A250</f>
        <v>245</v>
      </c>
      <c r="B250" s="176"/>
      <c r="C250" s="176" t="s">
        <v>1771</v>
      </c>
      <c r="D250" s="177" t="s">
        <v>80</v>
      </c>
      <c r="E250" s="183" t="str">
        <f>'DATA-อาคารสิ่งปลูกสร้าง'!H250</f>
        <v>อาคารเพื่อประโยชน์อื่น</v>
      </c>
      <c r="F250" s="177" t="str">
        <f>'DATA-อาคารสิ่งปลูกสร้าง'!I250</f>
        <v>1 กรณีงบส่วนราชการ</v>
      </c>
      <c r="G250" s="187" t="s">
        <v>830</v>
      </c>
      <c r="H250" s="188">
        <v>100115</v>
      </c>
      <c r="I250" s="189">
        <v>12196.52</v>
      </c>
      <c r="J250" s="189">
        <v>87918.48</v>
      </c>
      <c r="K250" s="180" t="s">
        <v>1746</v>
      </c>
      <c r="L250" s="180"/>
      <c r="M250" s="176"/>
      <c r="N250" s="176"/>
      <c r="O250" s="176"/>
      <c r="P250" s="181"/>
      <c r="Q250" s="177"/>
      <c r="R250" s="177" t="s">
        <v>2567</v>
      </c>
      <c r="S250" s="177" t="s">
        <v>140</v>
      </c>
      <c r="T250" s="177" t="s">
        <v>2573</v>
      </c>
      <c r="U250" s="177" t="s">
        <v>828</v>
      </c>
    </row>
    <row r="251" spans="1:21" ht="60" x14ac:dyDescent="0.85">
      <c r="A251" s="175">
        <f>'DATA-อาคารสิ่งปลูกสร้าง'!A251</f>
        <v>246</v>
      </c>
      <c r="B251" s="176"/>
      <c r="C251" s="176" t="s">
        <v>1771</v>
      </c>
      <c r="D251" s="177" t="s">
        <v>80</v>
      </c>
      <c r="E251" s="183" t="str">
        <f>'DATA-อาคารสิ่งปลูกสร้าง'!H251</f>
        <v>อาคารเพื่อประโยชน์อื่น</v>
      </c>
      <c r="F251" s="177" t="str">
        <f>'DATA-อาคารสิ่งปลูกสร้าง'!I251</f>
        <v>1 กรณีงบส่วนราชการ</v>
      </c>
      <c r="G251" s="187" t="s">
        <v>830</v>
      </c>
      <c r="H251" s="188">
        <v>100115</v>
      </c>
      <c r="I251" s="189">
        <v>12196.52</v>
      </c>
      <c r="J251" s="189">
        <v>87918.48</v>
      </c>
      <c r="K251" s="180" t="s">
        <v>1746</v>
      </c>
      <c r="L251" s="180"/>
      <c r="M251" s="176"/>
      <c r="N251" s="176"/>
      <c r="O251" s="176"/>
      <c r="P251" s="181"/>
      <c r="Q251" s="177"/>
      <c r="R251" s="177" t="s">
        <v>2567</v>
      </c>
      <c r="S251" s="177" t="s">
        <v>140</v>
      </c>
      <c r="T251" s="177" t="s">
        <v>2574</v>
      </c>
      <c r="U251" s="177" t="s">
        <v>828</v>
      </c>
    </row>
    <row r="252" spans="1:21" ht="60" x14ac:dyDescent="0.85">
      <c r="A252" s="175">
        <f>'DATA-อาคารสิ่งปลูกสร้าง'!A252</f>
        <v>247</v>
      </c>
      <c r="B252" s="176"/>
      <c r="C252" s="176" t="s">
        <v>1771</v>
      </c>
      <c r="D252" s="177" t="s">
        <v>80</v>
      </c>
      <c r="E252" s="183" t="str">
        <f>'DATA-อาคารสิ่งปลูกสร้าง'!H252</f>
        <v>อาคารเพื่อประโยชน์อื่น</v>
      </c>
      <c r="F252" s="177" t="str">
        <f>'DATA-อาคารสิ่งปลูกสร้าง'!I252</f>
        <v>1 กรณีงบส่วนราชการ</v>
      </c>
      <c r="G252" s="187" t="s">
        <v>830</v>
      </c>
      <c r="H252" s="188">
        <v>100115</v>
      </c>
      <c r="I252" s="189">
        <v>12196.52</v>
      </c>
      <c r="J252" s="189">
        <v>87918.48</v>
      </c>
      <c r="K252" s="180" t="s">
        <v>1746</v>
      </c>
      <c r="L252" s="180"/>
      <c r="M252" s="176"/>
      <c r="N252" s="176"/>
      <c r="O252" s="176"/>
      <c r="P252" s="181"/>
      <c r="Q252" s="177"/>
      <c r="R252" s="177" t="s">
        <v>2567</v>
      </c>
      <c r="S252" s="177" t="s">
        <v>140</v>
      </c>
      <c r="T252" s="177" t="s">
        <v>2575</v>
      </c>
      <c r="U252" s="177" t="s">
        <v>828</v>
      </c>
    </row>
    <row r="253" spans="1:21" ht="60" x14ac:dyDescent="0.85">
      <c r="A253" s="175">
        <f>'DATA-อาคารสิ่งปลูกสร้าง'!A253</f>
        <v>248</v>
      </c>
      <c r="B253" s="176"/>
      <c r="C253" s="176" t="s">
        <v>1771</v>
      </c>
      <c r="D253" s="177" t="s">
        <v>80</v>
      </c>
      <c r="E253" s="183" t="str">
        <f>'DATA-อาคารสิ่งปลูกสร้าง'!H253</f>
        <v>อาคารเพื่อประโยชน์อื่น</v>
      </c>
      <c r="F253" s="177" t="str">
        <f>'DATA-อาคารสิ่งปลูกสร้าง'!I253</f>
        <v>1 กรณีงบส่วนราชการ</v>
      </c>
      <c r="G253" s="187" t="s">
        <v>830</v>
      </c>
      <c r="H253" s="188">
        <v>100115</v>
      </c>
      <c r="I253" s="189">
        <v>12196.52</v>
      </c>
      <c r="J253" s="189">
        <v>87918.48</v>
      </c>
      <c r="K253" s="180" t="s">
        <v>1746</v>
      </c>
      <c r="L253" s="180"/>
      <c r="M253" s="176"/>
      <c r="N253" s="176"/>
      <c r="O253" s="176"/>
      <c r="P253" s="181"/>
      <c r="Q253" s="177"/>
      <c r="R253" s="177" t="s">
        <v>2567</v>
      </c>
      <c r="S253" s="177" t="s">
        <v>140</v>
      </c>
      <c r="T253" s="177" t="s">
        <v>2576</v>
      </c>
      <c r="U253" s="177" t="s">
        <v>828</v>
      </c>
    </row>
    <row r="254" spans="1:21" ht="60" x14ac:dyDescent="0.85">
      <c r="A254" s="175">
        <f>'DATA-อาคารสิ่งปลูกสร้าง'!A254</f>
        <v>249</v>
      </c>
      <c r="B254" s="176"/>
      <c r="C254" s="176" t="s">
        <v>1771</v>
      </c>
      <c r="D254" s="177" t="s">
        <v>80</v>
      </c>
      <c r="E254" s="183" t="str">
        <f>'DATA-อาคารสิ่งปลูกสร้าง'!H254</f>
        <v>อาคารเพื่อประโยชน์อื่น</v>
      </c>
      <c r="F254" s="177" t="str">
        <f>'DATA-อาคารสิ่งปลูกสร้าง'!I254</f>
        <v>1 กรณีงบส่วนราชการ</v>
      </c>
      <c r="G254" s="187" t="s">
        <v>830</v>
      </c>
      <c r="H254" s="188">
        <v>100115</v>
      </c>
      <c r="I254" s="189">
        <v>12196.52</v>
      </c>
      <c r="J254" s="189">
        <v>87918.48</v>
      </c>
      <c r="K254" s="180" t="s">
        <v>1746</v>
      </c>
      <c r="L254" s="180"/>
      <c r="M254" s="176"/>
      <c r="N254" s="176"/>
      <c r="O254" s="176"/>
      <c r="P254" s="181"/>
      <c r="Q254" s="177"/>
      <c r="R254" s="177" t="s">
        <v>2567</v>
      </c>
      <c r="S254" s="177" t="s">
        <v>140</v>
      </c>
      <c r="T254" s="177" t="s">
        <v>2577</v>
      </c>
      <c r="U254" s="177" t="s">
        <v>828</v>
      </c>
    </row>
    <row r="255" spans="1:21" ht="60" x14ac:dyDescent="0.85">
      <c r="A255" s="175">
        <f>'DATA-อาคารสิ่งปลูกสร้าง'!A255</f>
        <v>250</v>
      </c>
      <c r="B255" s="176"/>
      <c r="C255" s="176" t="s">
        <v>1771</v>
      </c>
      <c r="D255" s="177" t="s">
        <v>80</v>
      </c>
      <c r="E255" s="183" t="str">
        <f>'DATA-อาคารสิ่งปลูกสร้าง'!H255</f>
        <v>อาคารเพื่อประโยชน์อื่น</v>
      </c>
      <c r="F255" s="177" t="str">
        <f>'DATA-อาคารสิ่งปลูกสร้าง'!I255</f>
        <v>1 กรณีงบส่วนราชการ</v>
      </c>
      <c r="G255" s="187" t="s">
        <v>830</v>
      </c>
      <c r="H255" s="188">
        <v>100115</v>
      </c>
      <c r="I255" s="189">
        <v>12196.52</v>
      </c>
      <c r="J255" s="189">
        <v>87918.48</v>
      </c>
      <c r="K255" s="180" t="s">
        <v>1746</v>
      </c>
      <c r="L255" s="180"/>
      <c r="M255" s="176"/>
      <c r="N255" s="176"/>
      <c r="O255" s="176"/>
      <c r="P255" s="181"/>
      <c r="Q255" s="177"/>
      <c r="R255" s="177" t="s">
        <v>2567</v>
      </c>
      <c r="S255" s="177" t="s">
        <v>140</v>
      </c>
      <c r="T255" s="177" t="s">
        <v>2578</v>
      </c>
      <c r="U255" s="177" t="s">
        <v>828</v>
      </c>
    </row>
    <row r="256" spans="1:21" ht="60" x14ac:dyDescent="0.85">
      <c r="A256" s="175">
        <f>'DATA-อาคารสิ่งปลูกสร้าง'!A256</f>
        <v>251</v>
      </c>
      <c r="B256" s="176"/>
      <c r="C256" s="176" t="s">
        <v>1771</v>
      </c>
      <c r="D256" s="177" t="s">
        <v>80</v>
      </c>
      <c r="E256" s="183" t="str">
        <f>'DATA-อาคารสิ่งปลูกสร้าง'!H256</f>
        <v>อาคารเพื่อประโยชน์อื่น</v>
      </c>
      <c r="F256" s="177" t="str">
        <f>'DATA-อาคารสิ่งปลูกสร้าง'!I256</f>
        <v>1 กรณีงบส่วนราชการ</v>
      </c>
      <c r="G256" s="187" t="s">
        <v>830</v>
      </c>
      <c r="H256" s="188">
        <v>100115</v>
      </c>
      <c r="I256" s="189">
        <v>12196.52</v>
      </c>
      <c r="J256" s="189">
        <v>87918.48</v>
      </c>
      <c r="K256" s="180" t="s">
        <v>1746</v>
      </c>
      <c r="L256" s="180"/>
      <c r="M256" s="176"/>
      <c r="N256" s="176"/>
      <c r="O256" s="176"/>
      <c r="P256" s="181"/>
      <c r="Q256" s="177"/>
      <c r="R256" s="177" t="s">
        <v>2567</v>
      </c>
      <c r="S256" s="177" t="s">
        <v>140</v>
      </c>
      <c r="T256" s="177" t="s">
        <v>2579</v>
      </c>
      <c r="U256" s="177" t="s">
        <v>828</v>
      </c>
    </row>
    <row r="257" spans="1:21" ht="60" x14ac:dyDescent="0.85">
      <c r="A257" s="175">
        <f>'DATA-อาคารสิ่งปลูกสร้าง'!A257</f>
        <v>252</v>
      </c>
      <c r="B257" s="176"/>
      <c r="C257" s="176" t="s">
        <v>1771</v>
      </c>
      <c r="D257" s="177" t="s">
        <v>80</v>
      </c>
      <c r="E257" s="183" t="str">
        <f>'DATA-อาคารสิ่งปลูกสร้าง'!H257</f>
        <v>อาคารเพื่อประโยชน์อื่น</v>
      </c>
      <c r="F257" s="177" t="str">
        <f>'DATA-อาคารสิ่งปลูกสร้าง'!I257</f>
        <v>1 กรณีงบส่วนราชการ</v>
      </c>
      <c r="G257" s="187" t="s">
        <v>830</v>
      </c>
      <c r="H257" s="188">
        <v>100115</v>
      </c>
      <c r="I257" s="189">
        <v>12196.52</v>
      </c>
      <c r="J257" s="189">
        <v>87918.48</v>
      </c>
      <c r="K257" s="180" t="s">
        <v>1746</v>
      </c>
      <c r="L257" s="180"/>
      <c r="M257" s="176"/>
      <c r="N257" s="176"/>
      <c r="O257" s="176"/>
      <c r="P257" s="181"/>
      <c r="Q257" s="177"/>
      <c r="R257" s="177" t="s">
        <v>2567</v>
      </c>
      <c r="S257" s="177" t="s">
        <v>140</v>
      </c>
      <c r="T257" s="177" t="s">
        <v>2580</v>
      </c>
      <c r="U257" s="177" t="s">
        <v>828</v>
      </c>
    </row>
    <row r="258" spans="1:21" ht="60" x14ac:dyDescent="0.85">
      <c r="A258" s="175">
        <f>'DATA-อาคารสิ่งปลูกสร้าง'!A258</f>
        <v>253</v>
      </c>
      <c r="B258" s="176"/>
      <c r="C258" s="176" t="s">
        <v>1771</v>
      </c>
      <c r="D258" s="177" t="s">
        <v>80</v>
      </c>
      <c r="E258" s="183" t="str">
        <f>'DATA-อาคารสิ่งปลูกสร้าง'!H258</f>
        <v>อาคารเพื่อประโยชน์อื่น</v>
      </c>
      <c r="F258" s="177" t="str">
        <f>'DATA-อาคารสิ่งปลูกสร้าง'!I258</f>
        <v>1 กรณีงบส่วนราชการ</v>
      </c>
      <c r="G258" s="187" t="s">
        <v>830</v>
      </c>
      <c r="H258" s="188">
        <v>100115</v>
      </c>
      <c r="I258" s="189">
        <v>12196.52</v>
      </c>
      <c r="J258" s="189">
        <v>87918.48</v>
      </c>
      <c r="K258" s="180" t="s">
        <v>1746</v>
      </c>
      <c r="L258" s="180"/>
      <c r="M258" s="176"/>
      <c r="N258" s="176"/>
      <c r="O258" s="176"/>
      <c r="P258" s="181"/>
      <c r="Q258" s="177"/>
      <c r="R258" s="177" t="s">
        <v>2567</v>
      </c>
      <c r="S258" s="177" t="s">
        <v>140</v>
      </c>
      <c r="T258" s="177" t="s">
        <v>2581</v>
      </c>
      <c r="U258" s="177" t="s">
        <v>828</v>
      </c>
    </row>
    <row r="259" spans="1:21" ht="60" x14ac:dyDescent="0.85">
      <c r="A259" s="175">
        <f>'DATA-อาคารสิ่งปลูกสร้าง'!A259</f>
        <v>254</v>
      </c>
      <c r="B259" s="176"/>
      <c r="C259" s="176" t="s">
        <v>1771</v>
      </c>
      <c r="D259" s="177" t="s">
        <v>80</v>
      </c>
      <c r="E259" s="183" t="str">
        <f>'DATA-อาคารสิ่งปลูกสร้าง'!H259</f>
        <v>อาคารเพื่อประโยชน์อื่น</v>
      </c>
      <c r="F259" s="177" t="str">
        <f>'DATA-อาคารสิ่งปลูกสร้าง'!I259</f>
        <v>1 กรณีงบส่วนราชการ</v>
      </c>
      <c r="G259" s="187" t="s">
        <v>830</v>
      </c>
      <c r="H259" s="188">
        <v>100115</v>
      </c>
      <c r="I259" s="189">
        <v>12196.52</v>
      </c>
      <c r="J259" s="189">
        <v>87918.48</v>
      </c>
      <c r="K259" s="180" t="s">
        <v>1746</v>
      </c>
      <c r="L259" s="180"/>
      <c r="M259" s="176"/>
      <c r="N259" s="176"/>
      <c r="O259" s="176"/>
      <c r="P259" s="181"/>
      <c r="Q259" s="177"/>
      <c r="R259" s="177" t="s">
        <v>2567</v>
      </c>
      <c r="S259" s="177" t="s">
        <v>140</v>
      </c>
      <c r="T259" s="177" t="s">
        <v>2582</v>
      </c>
      <c r="U259" s="177" t="s">
        <v>828</v>
      </c>
    </row>
    <row r="260" spans="1:21" ht="60" x14ac:dyDescent="0.85">
      <c r="A260" s="175">
        <f>'DATA-อาคารสิ่งปลูกสร้าง'!A260</f>
        <v>255</v>
      </c>
      <c r="B260" s="176"/>
      <c r="C260" s="176" t="s">
        <v>1771</v>
      </c>
      <c r="D260" s="177" t="s">
        <v>80</v>
      </c>
      <c r="E260" s="183" t="str">
        <f>'DATA-อาคารสิ่งปลูกสร้าง'!H260</f>
        <v>อาคารเพื่อประโยชน์อื่น</v>
      </c>
      <c r="F260" s="177" t="str">
        <f>'DATA-อาคารสิ่งปลูกสร้าง'!I260</f>
        <v>1 กรณีงบส่วนราชการ</v>
      </c>
      <c r="G260" s="187" t="s">
        <v>830</v>
      </c>
      <c r="H260" s="188">
        <v>100115</v>
      </c>
      <c r="I260" s="189">
        <v>12196.52</v>
      </c>
      <c r="J260" s="189">
        <v>87918.48</v>
      </c>
      <c r="K260" s="180" t="s">
        <v>1746</v>
      </c>
      <c r="L260" s="180"/>
      <c r="M260" s="176"/>
      <c r="N260" s="176"/>
      <c r="O260" s="176"/>
      <c r="P260" s="181"/>
      <c r="Q260" s="177"/>
      <c r="R260" s="177" t="s">
        <v>2567</v>
      </c>
      <c r="S260" s="177" t="s">
        <v>140</v>
      </c>
      <c r="T260" s="177" t="s">
        <v>2583</v>
      </c>
      <c r="U260" s="177" t="s">
        <v>828</v>
      </c>
    </row>
    <row r="261" spans="1:21" ht="60" x14ac:dyDescent="0.85">
      <c r="A261" s="175">
        <f>'DATA-อาคารสิ่งปลูกสร้าง'!A261</f>
        <v>256</v>
      </c>
      <c r="B261" s="176"/>
      <c r="C261" s="176" t="s">
        <v>1771</v>
      </c>
      <c r="D261" s="177" t="s">
        <v>80</v>
      </c>
      <c r="E261" s="183" t="str">
        <f>'DATA-อาคารสิ่งปลูกสร้าง'!H261</f>
        <v>อาคารเพื่อประโยชน์อื่น</v>
      </c>
      <c r="F261" s="177" t="str">
        <f>'DATA-อาคารสิ่งปลูกสร้าง'!I261</f>
        <v>1 กรณีงบส่วนราชการ</v>
      </c>
      <c r="G261" s="187" t="s">
        <v>830</v>
      </c>
      <c r="H261" s="188">
        <v>100115</v>
      </c>
      <c r="I261" s="189">
        <v>12196.52</v>
      </c>
      <c r="J261" s="189">
        <v>87918.48</v>
      </c>
      <c r="K261" s="180" t="s">
        <v>1746</v>
      </c>
      <c r="L261" s="180"/>
      <c r="M261" s="176"/>
      <c r="N261" s="176"/>
      <c r="O261" s="176"/>
      <c r="P261" s="181"/>
      <c r="Q261" s="177"/>
      <c r="R261" s="177" t="s">
        <v>2567</v>
      </c>
      <c r="S261" s="177" t="s">
        <v>140</v>
      </c>
      <c r="T261" s="177" t="s">
        <v>2584</v>
      </c>
      <c r="U261" s="177" t="s">
        <v>828</v>
      </c>
    </row>
    <row r="262" spans="1:21" ht="60" x14ac:dyDescent="0.85">
      <c r="A262" s="175">
        <f>'DATA-อาคารสิ่งปลูกสร้าง'!A262</f>
        <v>257</v>
      </c>
      <c r="B262" s="176"/>
      <c r="C262" s="176" t="s">
        <v>1771</v>
      </c>
      <c r="D262" s="177" t="s">
        <v>80</v>
      </c>
      <c r="E262" s="183" t="str">
        <f>'DATA-อาคารสิ่งปลูกสร้าง'!H262</f>
        <v>อาคารเพื่อประโยชน์อื่น</v>
      </c>
      <c r="F262" s="177" t="str">
        <f>'DATA-อาคารสิ่งปลูกสร้าง'!I262</f>
        <v>1 กรณีงบส่วนราชการ</v>
      </c>
      <c r="G262" s="187" t="s">
        <v>830</v>
      </c>
      <c r="H262" s="188">
        <v>26603696.16</v>
      </c>
      <c r="I262" s="189">
        <v>2478152.41</v>
      </c>
      <c r="J262" s="189">
        <v>24125543.75</v>
      </c>
      <c r="K262" s="180" t="s">
        <v>1746</v>
      </c>
      <c r="L262" s="180"/>
      <c r="M262" s="176"/>
      <c r="N262" s="176"/>
      <c r="O262" s="176"/>
      <c r="P262" s="181"/>
      <c r="Q262" s="177"/>
      <c r="R262" s="177" t="s">
        <v>2567</v>
      </c>
      <c r="S262" s="177" t="s">
        <v>140</v>
      </c>
      <c r="T262" s="177" t="s">
        <v>2585</v>
      </c>
      <c r="U262" s="177" t="s">
        <v>862</v>
      </c>
    </row>
    <row r="263" spans="1:21" ht="60" x14ac:dyDescent="0.85">
      <c r="A263" s="175">
        <f>'DATA-อาคารสิ่งปลูกสร้าง'!A263</f>
        <v>258</v>
      </c>
      <c r="B263" s="176"/>
      <c r="C263" s="176" t="s">
        <v>1771</v>
      </c>
      <c r="D263" s="177" t="s">
        <v>80</v>
      </c>
      <c r="E263" s="183" t="str">
        <f>'DATA-อาคารสิ่งปลูกสร้าง'!H263</f>
        <v>อาคารสำนักงาน</v>
      </c>
      <c r="F263" s="177" t="str">
        <f>'DATA-อาคารสิ่งปลูกสร้าง'!I263</f>
        <v>1 กรณีงบส่วนราชการ</v>
      </c>
      <c r="G263" s="187" t="s">
        <v>302</v>
      </c>
      <c r="H263" s="188">
        <v>85768856.109999999</v>
      </c>
      <c r="I263" s="189">
        <v>31047150.460000001</v>
      </c>
      <c r="J263" s="189">
        <v>54721705.649999999</v>
      </c>
      <c r="K263" s="180" t="s">
        <v>1746</v>
      </c>
      <c r="L263" s="180"/>
      <c r="M263" s="176"/>
      <c r="N263" s="176"/>
      <c r="O263" s="176"/>
      <c r="P263" s="181"/>
      <c r="Q263" s="177"/>
      <c r="R263" s="177" t="s">
        <v>2567</v>
      </c>
      <c r="S263" s="177" t="s">
        <v>140</v>
      </c>
      <c r="T263" s="177" t="s">
        <v>2586</v>
      </c>
      <c r="U263" s="177" t="s">
        <v>865</v>
      </c>
    </row>
    <row r="264" spans="1:21" ht="60" x14ac:dyDescent="0.85">
      <c r="A264" s="175">
        <f>'DATA-อาคารสิ่งปลูกสร้าง'!A264</f>
        <v>259</v>
      </c>
      <c r="B264" s="176"/>
      <c r="C264" s="176" t="s">
        <v>1771</v>
      </c>
      <c r="D264" s="177" t="s">
        <v>80</v>
      </c>
      <c r="E264" s="183" t="str">
        <f>'DATA-อาคารสิ่งปลูกสร้าง'!H264</f>
        <v>อาคารสำนักงาน</v>
      </c>
      <c r="F264" s="177" t="str">
        <f>'DATA-อาคารสิ่งปลูกสร้าง'!I264</f>
        <v>1 กรณีงบส่วนราชการ</v>
      </c>
      <c r="G264" s="187" t="s">
        <v>328</v>
      </c>
      <c r="H264" s="188">
        <v>63541576</v>
      </c>
      <c r="I264" s="189">
        <v>9418079.9900000002</v>
      </c>
      <c r="J264" s="189">
        <v>54123496.009999998</v>
      </c>
      <c r="K264" s="180" t="s">
        <v>1746</v>
      </c>
      <c r="L264" s="180"/>
      <c r="M264" s="176"/>
      <c r="N264" s="176"/>
      <c r="O264" s="176"/>
      <c r="P264" s="181"/>
      <c r="Q264" s="177"/>
      <c r="R264" s="177" t="s">
        <v>2567</v>
      </c>
      <c r="S264" s="177" t="s">
        <v>140</v>
      </c>
      <c r="T264" s="177" t="s">
        <v>2587</v>
      </c>
      <c r="U264" s="177" t="s">
        <v>868</v>
      </c>
    </row>
    <row r="265" spans="1:21" ht="60" x14ac:dyDescent="0.85">
      <c r="A265" s="175">
        <f>'DATA-อาคารสิ่งปลูกสร้าง'!A265</f>
        <v>260</v>
      </c>
      <c r="B265" s="176"/>
      <c r="C265" s="176" t="s">
        <v>1771</v>
      </c>
      <c r="D265" s="177" t="s">
        <v>38</v>
      </c>
      <c r="E265" s="183" t="str">
        <f>'DATA-อาคารสิ่งปลูกสร้าง'!H265</f>
        <v>สิ่งปลูกสร้าง</v>
      </c>
      <c r="F265" s="177" t="str">
        <f>'DATA-อาคารสิ่งปลูกสร้าง'!I265</f>
        <v>1 กรณีงบส่วนราชการ</v>
      </c>
      <c r="G265" s="187" t="s">
        <v>406</v>
      </c>
      <c r="H265" s="188">
        <v>15960000</v>
      </c>
      <c r="I265" s="189">
        <v>12155763.17</v>
      </c>
      <c r="J265" s="189">
        <v>3804236.83</v>
      </c>
      <c r="K265" s="180" t="s">
        <v>1746</v>
      </c>
      <c r="L265" s="180"/>
      <c r="M265" s="176"/>
      <c r="N265" s="176"/>
      <c r="O265" s="176"/>
      <c r="P265" s="181"/>
      <c r="Q265" s="177"/>
      <c r="R265" s="177" t="s">
        <v>2567</v>
      </c>
      <c r="S265" s="177" t="s">
        <v>140</v>
      </c>
      <c r="T265" s="177" t="s">
        <v>2588</v>
      </c>
      <c r="U265" s="177" t="s">
        <v>871</v>
      </c>
    </row>
    <row r="266" spans="1:21" ht="60" x14ac:dyDescent="0.85">
      <c r="A266" s="175">
        <f>'DATA-อาคารสิ่งปลูกสร้าง'!A266</f>
        <v>261</v>
      </c>
      <c r="B266" s="176"/>
      <c r="C266" s="176" t="s">
        <v>1771</v>
      </c>
      <c r="D266" s="177" t="s">
        <v>80</v>
      </c>
      <c r="E266" s="183" t="str">
        <f>'DATA-อาคารสิ่งปลูกสร้าง'!H266</f>
        <v>อาคารสำนักงาน</v>
      </c>
      <c r="F266" s="177" t="str">
        <f>'DATA-อาคารสิ่งปลูกสร้าง'!I266</f>
        <v>1 กรณีงบส่วนราชการ</v>
      </c>
      <c r="G266" s="187" t="s">
        <v>260</v>
      </c>
      <c r="H266" s="188">
        <v>3030605.35</v>
      </c>
      <c r="I266" s="189">
        <v>3030604.35</v>
      </c>
      <c r="J266" s="189">
        <v>1</v>
      </c>
      <c r="K266" s="180" t="s">
        <v>1746</v>
      </c>
      <c r="L266" s="180"/>
      <c r="M266" s="176"/>
      <c r="N266" s="176"/>
      <c r="O266" s="176"/>
      <c r="P266" s="181"/>
      <c r="Q266" s="177"/>
      <c r="R266" s="177" t="s">
        <v>2589</v>
      </c>
      <c r="S266" s="177" t="s">
        <v>877</v>
      </c>
      <c r="T266" s="177" t="s">
        <v>2590</v>
      </c>
      <c r="U266" s="177" t="s">
        <v>878</v>
      </c>
    </row>
    <row r="267" spans="1:21" ht="60" x14ac:dyDescent="0.85">
      <c r="A267" s="175">
        <f>'DATA-อาคารสิ่งปลูกสร้าง'!A267</f>
        <v>262</v>
      </c>
      <c r="B267" s="176"/>
      <c r="C267" s="176" t="s">
        <v>1771</v>
      </c>
      <c r="D267" s="177" t="s">
        <v>80</v>
      </c>
      <c r="E267" s="183" t="str">
        <f>'DATA-อาคารสิ่งปลูกสร้าง'!H267</f>
        <v>อาคารเพื่อประโยชน์อื่น</v>
      </c>
      <c r="F267" s="177" t="str">
        <f>'DATA-อาคารสิ่งปลูกสร้าง'!I267</f>
        <v>1 กรณีงบส่วนราชการ</v>
      </c>
      <c r="G267" s="187" t="s">
        <v>143</v>
      </c>
      <c r="H267" s="188">
        <v>5870000</v>
      </c>
      <c r="I267" s="189">
        <v>5869999</v>
      </c>
      <c r="J267" s="189">
        <v>1</v>
      </c>
      <c r="K267" s="180" t="s">
        <v>1746</v>
      </c>
      <c r="L267" s="180"/>
      <c r="M267" s="176"/>
      <c r="N267" s="176"/>
      <c r="O267" s="176"/>
      <c r="P267" s="181"/>
      <c r="Q267" s="177"/>
      <c r="R267" s="177" t="s">
        <v>2591</v>
      </c>
      <c r="S267" s="177" t="s">
        <v>164</v>
      </c>
      <c r="T267" s="177" t="s">
        <v>2592</v>
      </c>
      <c r="U267" s="177" t="s">
        <v>882</v>
      </c>
    </row>
    <row r="268" spans="1:21" ht="60" x14ac:dyDescent="0.85">
      <c r="A268" s="175">
        <f>'DATA-อาคารสิ่งปลูกสร้าง'!A268</f>
        <v>263</v>
      </c>
      <c r="B268" s="176"/>
      <c r="C268" s="176" t="s">
        <v>1771</v>
      </c>
      <c r="D268" s="177" t="s">
        <v>80</v>
      </c>
      <c r="E268" s="183" t="str">
        <f>'DATA-อาคารสิ่งปลูกสร้าง'!H268</f>
        <v>อาคารเพื่อประโยชน์อื่น</v>
      </c>
      <c r="F268" s="177" t="str">
        <f>'DATA-อาคารสิ่งปลูกสร้าง'!I268</f>
        <v>1 กรณีงบส่วนราชการ</v>
      </c>
      <c r="G268" s="187" t="s">
        <v>406</v>
      </c>
      <c r="H268" s="188">
        <v>19600000</v>
      </c>
      <c r="I268" s="189">
        <v>19599999</v>
      </c>
      <c r="J268" s="189">
        <v>1</v>
      </c>
      <c r="K268" s="180" t="s">
        <v>1746</v>
      </c>
      <c r="L268" s="180"/>
      <c r="M268" s="176"/>
      <c r="N268" s="176"/>
      <c r="O268" s="176"/>
      <c r="P268" s="181"/>
      <c r="Q268" s="177"/>
      <c r="R268" s="177" t="s">
        <v>2591</v>
      </c>
      <c r="S268" s="177" t="s">
        <v>164</v>
      </c>
      <c r="T268" s="177" t="s">
        <v>2593</v>
      </c>
      <c r="U268" s="177" t="s">
        <v>885</v>
      </c>
    </row>
    <row r="269" spans="1:21" ht="60" x14ac:dyDescent="0.85">
      <c r="A269" s="175">
        <f>'DATA-อาคารสิ่งปลูกสร้าง'!A269</f>
        <v>264</v>
      </c>
      <c r="B269" s="176"/>
      <c r="C269" s="176" t="s">
        <v>1771</v>
      </c>
      <c r="D269" s="177" t="s">
        <v>80</v>
      </c>
      <c r="E269" s="183" t="str">
        <f>'DATA-อาคารสิ่งปลูกสร้าง'!H269</f>
        <v>อาคารเพื่อประโยชน์อื่น</v>
      </c>
      <c r="F269" s="177" t="str">
        <f>'DATA-อาคารสิ่งปลูกสร้าง'!I269</f>
        <v>1 กรณีงบส่วนราชการ</v>
      </c>
      <c r="G269" s="187" t="s">
        <v>342</v>
      </c>
      <c r="H269" s="188">
        <v>42500000</v>
      </c>
      <c r="I269" s="189">
        <v>42499999</v>
      </c>
      <c r="J269" s="189">
        <v>1</v>
      </c>
      <c r="K269" s="180" t="s">
        <v>1746</v>
      </c>
      <c r="L269" s="180"/>
      <c r="M269" s="176"/>
      <c r="N269" s="176"/>
      <c r="O269" s="176"/>
      <c r="P269" s="181"/>
      <c r="Q269" s="177"/>
      <c r="R269" s="177" t="s">
        <v>2591</v>
      </c>
      <c r="S269" s="177" t="s">
        <v>164</v>
      </c>
      <c r="T269" s="177" t="s">
        <v>2594</v>
      </c>
      <c r="U269" s="177" t="s">
        <v>888</v>
      </c>
    </row>
    <row r="270" spans="1:21" ht="60" x14ac:dyDescent="0.85">
      <c r="A270" s="175">
        <f>'DATA-อาคารสิ่งปลูกสร้าง'!A270</f>
        <v>265</v>
      </c>
      <c r="B270" s="176"/>
      <c r="C270" s="176" t="s">
        <v>1771</v>
      </c>
      <c r="D270" s="177" t="s">
        <v>80</v>
      </c>
      <c r="E270" s="183" t="str">
        <f>'DATA-อาคารสิ่งปลูกสร้าง'!H270</f>
        <v>อาคารเพื่อประโยชน์อื่น</v>
      </c>
      <c r="F270" s="177" t="str">
        <f>'DATA-อาคารสิ่งปลูกสร้าง'!I270</f>
        <v>1 กรณีงบส่วนราชการ</v>
      </c>
      <c r="G270" s="187" t="s">
        <v>167</v>
      </c>
      <c r="H270" s="188">
        <v>13500000</v>
      </c>
      <c r="I270" s="189">
        <v>7594519.96</v>
      </c>
      <c r="J270" s="189">
        <v>5905480.04</v>
      </c>
      <c r="K270" s="180" t="s">
        <v>1746</v>
      </c>
      <c r="L270" s="180"/>
      <c r="M270" s="176"/>
      <c r="N270" s="176"/>
      <c r="O270" s="176"/>
      <c r="P270" s="181"/>
      <c r="Q270" s="177"/>
      <c r="R270" s="177" t="s">
        <v>2591</v>
      </c>
      <c r="S270" s="177" t="s">
        <v>164</v>
      </c>
      <c r="T270" s="177" t="s">
        <v>2595</v>
      </c>
      <c r="U270" s="177" t="s">
        <v>891</v>
      </c>
    </row>
    <row r="271" spans="1:21" ht="60" x14ac:dyDescent="0.85">
      <c r="A271" s="175">
        <f>'DATA-อาคารสิ่งปลูกสร้าง'!A271</f>
        <v>266</v>
      </c>
      <c r="B271" s="176"/>
      <c r="C271" s="176" t="s">
        <v>1771</v>
      </c>
      <c r="D271" s="177" t="s">
        <v>38</v>
      </c>
      <c r="E271" s="183" t="str">
        <f>'DATA-อาคารสิ่งปลูกสร้าง'!H271</f>
        <v>สิ่งปลูกสร้าง</v>
      </c>
      <c r="F271" s="177" t="str">
        <f>'DATA-อาคารสิ่งปลูกสร้าง'!I271</f>
        <v>1 กรณีงบส่วนราชการ</v>
      </c>
      <c r="G271" s="187" t="s">
        <v>342</v>
      </c>
      <c r="H271" s="188">
        <v>350000</v>
      </c>
      <c r="I271" s="189">
        <v>252612.98</v>
      </c>
      <c r="J271" s="189">
        <v>97387.02</v>
      </c>
      <c r="K271" s="180" t="s">
        <v>1746</v>
      </c>
      <c r="L271" s="180"/>
      <c r="M271" s="176"/>
      <c r="N271" s="176"/>
      <c r="O271" s="176"/>
      <c r="P271" s="181"/>
      <c r="Q271" s="177"/>
      <c r="R271" s="177" t="s">
        <v>2591</v>
      </c>
      <c r="S271" s="177" t="s">
        <v>164</v>
      </c>
      <c r="T271" s="177" t="s">
        <v>2596</v>
      </c>
      <c r="U271" s="177" t="s">
        <v>894</v>
      </c>
    </row>
    <row r="272" spans="1:21" ht="60" x14ac:dyDescent="0.85">
      <c r="A272" s="175">
        <f>'DATA-อาคารสิ่งปลูกสร้าง'!A272</f>
        <v>267</v>
      </c>
      <c r="B272" s="176"/>
      <c r="C272" s="176" t="s">
        <v>1771</v>
      </c>
      <c r="D272" s="177" t="s">
        <v>38</v>
      </c>
      <c r="E272" s="183" t="str">
        <f>'DATA-อาคารสิ่งปลูกสร้าง'!H272</f>
        <v>สิ่งปลูกสร้าง</v>
      </c>
      <c r="F272" s="177" t="str">
        <f>'DATA-อาคารสิ่งปลูกสร้าง'!I272</f>
        <v>1 กรณีงบส่วนราชการ</v>
      </c>
      <c r="G272" s="187" t="s">
        <v>342</v>
      </c>
      <c r="H272" s="188">
        <v>2235000</v>
      </c>
      <c r="I272" s="189">
        <v>1575643.64</v>
      </c>
      <c r="J272" s="189">
        <v>659356.36</v>
      </c>
      <c r="K272" s="180" t="s">
        <v>1748</v>
      </c>
      <c r="L272" s="180"/>
      <c r="M272" s="176"/>
      <c r="N272" s="176"/>
      <c r="O272" s="176"/>
      <c r="P272" s="181"/>
      <c r="Q272" s="177"/>
      <c r="R272" s="177" t="s">
        <v>2597</v>
      </c>
      <c r="S272" s="177" t="s">
        <v>248</v>
      </c>
      <c r="T272" s="177" t="s">
        <v>2598</v>
      </c>
      <c r="U272" s="177" t="s">
        <v>898</v>
      </c>
    </row>
    <row r="273" spans="1:21" ht="60" x14ac:dyDescent="0.85">
      <c r="A273" s="175">
        <f>'DATA-อาคารสิ่งปลูกสร้าง'!A273</f>
        <v>268</v>
      </c>
      <c r="B273" s="176"/>
      <c r="C273" s="176" t="s">
        <v>1771</v>
      </c>
      <c r="D273" s="177" t="s">
        <v>80</v>
      </c>
      <c r="E273" s="183" t="str">
        <f>'DATA-อาคารสิ่งปลูกสร้าง'!H273</f>
        <v>อาคารเพื่อประโยชน์อื่น</v>
      </c>
      <c r="F273" s="177" t="str">
        <f>'DATA-อาคารสิ่งปลูกสร้าง'!I273</f>
        <v>1 กรณีงบส่วนราชการ</v>
      </c>
      <c r="G273" s="187" t="s">
        <v>905</v>
      </c>
      <c r="H273" s="188">
        <v>2800000</v>
      </c>
      <c r="I273" s="189">
        <v>2799999</v>
      </c>
      <c r="J273" s="189">
        <v>1</v>
      </c>
      <c r="K273" s="180" t="s">
        <v>1748</v>
      </c>
      <c r="L273" s="180"/>
      <c r="M273" s="176"/>
      <c r="N273" s="176"/>
      <c r="O273" s="176"/>
      <c r="P273" s="181"/>
      <c r="Q273" s="177"/>
      <c r="R273" s="177" t="s">
        <v>2597</v>
      </c>
      <c r="S273" s="177" t="s">
        <v>248</v>
      </c>
      <c r="T273" s="177" t="s">
        <v>2599</v>
      </c>
      <c r="U273" s="177" t="s">
        <v>903</v>
      </c>
    </row>
    <row r="274" spans="1:21" ht="60" x14ac:dyDescent="0.85">
      <c r="A274" s="175">
        <f>'DATA-อาคารสิ่งปลูกสร้าง'!A274</f>
        <v>269</v>
      </c>
      <c r="B274" s="176"/>
      <c r="C274" s="176" t="s">
        <v>1771</v>
      </c>
      <c r="D274" s="177" t="s">
        <v>38</v>
      </c>
      <c r="E274" s="183" t="str">
        <f>'DATA-อาคารสิ่งปลูกสร้าง'!H274</f>
        <v>สิ่งปลูกสร้าง</v>
      </c>
      <c r="F274" s="177" t="str">
        <f>'DATA-อาคารสิ่งปลูกสร้าง'!I274</f>
        <v>1 กรณีงบส่วนราชการ</v>
      </c>
      <c r="G274" s="187" t="s">
        <v>905</v>
      </c>
      <c r="H274" s="188">
        <v>500000</v>
      </c>
      <c r="I274" s="189">
        <v>419999.19</v>
      </c>
      <c r="J274" s="189">
        <v>80000.81</v>
      </c>
      <c r="K274" s="180" t="s">
        <v>1748</v>
      </c>
      <c r="L274" s="180"/>
      <c r="M274" s="176"/>
      <c r="N274" s="176"/>
      <c r="O274" s="176"/>
      <c r="P274" s="181"/>
      <c r="Q274" s="177"/>
      <c r="R274" s="177" t="s">
        <v>2600</v>
      </c>
      <c r="S274" s="177" t="s">
        <v>248</v>
      </c>
      <c r="T274" s="177" t="s">
        <v>2601</v>
      </c>
      <c r="U274" s="177" t="s">
        <v>910</v>
      </c>
    </row>
    <row r="275" spans="1:21" ht="60" x14ac:dyDescent="0.85">
      <c r="A275" s="175">
        <f>'DATA-อาคารสิ่งปลูกสร้าง'!A275</f>
        <v>270</v>
      </c>
      <c r="B275" s="176"/>
      <c r="C275" s="176" t="s">
        <v>1771</v>
      </c>
      <c r="D275" s="177" t="s">
        <v>80</v>
      </c>
      <c r="E275" s="183" t="str">
        <f>'DATA-อาคารสิ่งปลูกสร้าง'!H275</f>
        <v>อาคารเพื่อประโยชน์อื่น</v>
      </c>
      <c r="F275" s="177" t="str">
        <f>'DATA-อาคารสิ่งปลูกสร้าง'!I275</f>
        <v>1 กรณีงบส่วนราชการ</v>
      </c>
      <c r="G275" s="187" t="s">
        <v>167</v>
      </c>
      <c r="H275" s="188">
        <v>882300</v>
      </c>
      <c r="I275" s="189">
        <v>482323.43</v>
      </c>
      <c r="J275" s="189">
        <v>399976.57</v>
      </c>
      <c r="K275" s="180" t="s">
        <v>1751</v>
      </c>
      <c r="L275" s="180"/>
      <c r="M275" s="176"/>
      <c r="N275" s="176"/>
      <c r="O275" s="176"/>
      <c r="P275" s="181"/>
      <c r="Q275" s="177"/>
      <c r="R275" s="177" t="s">
        <v>2602</v>
      </c>
      <c r="S275" s="177" t="s">
        <v>236</v>
      </c>
      <c r="T275" s="177" t="s">
        <v>2603</v>
      </c>
      <c r="U275" s="177" t="s">
        <v>914</v>
      </c>
    </row>
    <row r="276" spans="1:21" ht="60" x14ac:dyDescent="0.85">
      <c r="A276" s="175">
        <f>'DATA-อาคารสิ่งปลูกสร้าง'!A276</f>
        <v>271</v>
      </c>
      <c r="B276" s="176"/>
      <c r="C276" s="176" t="s">
        <v>1771</v>
      </c>
      <c r="D276" s="177" t="s">
        <v>80</v>
      </c>
      <c r="E276" s="183" t="str">
        <f>'DATA-อาคารสิ่งปลูกสร้าง'!H276</f>
        <v>อาคารเพื่อประโยชน์อื่น</v>
      </c>
      <c r="F276" s="177" t="str">
        <f>'DATA-อาคารสิ่งปลูกสร้าง'!I276</f>
        <v>1 กรณีงบส่วนราชการ</v>
      </c>
      <c r="G276" s="187" t="s">
        <v>905</v>
      </c>
      <c r="H276" s="188">
        <v>2417372</v>
      </c>
      <c r="I276" s="189">
        <v>2417371</v>
      </c>
      <c r="J276" s="189">
        <v>1</v>
      </c>
      <c r="K276" s="180" t="s">
        <v>1751</v>
      </c>
      <c r="L276" s="180"/>
      <c r="M276" s="176"/>
      <c r="N276" s="176"/>
      <c r="O276" s="176"/>
      <c r="P276" s="181"/>
      <c r="Q276" s="177"/>
      <c r="R276" s="177" t="s">
        <v>2602</v>
      </c>
      <c r="S276" s="177" t="s">
        <v>236</v>
      </c>
      <c r="T276" s="177" t="s">
        <v>2604</v>
      </c>
      <c r="U276" s="177" t="s">
        <v>903</v>
      </c>
    </row>
    <row r="277" spans="1:21" ht="60" x14ac:dyDescent="0.85">
      <c r="A277" s="175">
        <f>'DATA-อาคารสิ่งปลูกสร้าง'!A277</f>
        <v>272</v>
      </c>
      <c r="B277" s="176"/>
      <c r="C277" s="176" t="s">
        <v>1771</v>
      </c>
      <c r="D277" s="177" t="s">
        <v>80</v>
      </c>
      <c r="E277" s="183" t="str">
        <f>'DATA-อาคารสิ่งปลูกสร้าง'!H277</f>
        <v>อาคารเพื่อประโยชน์อื่น</v>
      </c>
      <c r="F277" s="177" t="str">
        <f>'DATA-อาคารสิ่งปลูกสร้าง'!I277</f>
        <v>1 กรณีงบส่วนราชการ</v>
      </c>
      <c r="G277" s="187" t="s">
        <v>905</v>
      </c>
      <c r="H277" s="188">
        <v>510000</v>
      </c>
      <c r="I277" s="189">
        <v>509999</v>
      </c>
      <c r="J277" s="189">
        <v>1</v>
      </c>
      <c r="K277" s="180" t="s">
        <v>1751</v>
      </c>
      <c r="L277" s="180"/>
      <c r="M277" s="176"/>
      <c r="N277" s="176"/>
      <c r="O277" s="176"/>
      <c r="P277" s="181"/>
      <c r="Q277" s="177"/>
      <c r="R277" s="177" t="s">
        <v>2605</v>
      </c>
      <c r="S277" s="177" t="s">
        <v>236</v>
      </c>
      <c r="T277" s="177" t="s">
        <v>2606</v>
      </c>
      <c r="U277" s="177" t="s">
        <v>919</v>
      </c>
    </row>
    <row r="278" spans="1:21" ht="60" x14ac:dyDescent="0.85">
      <c r="A278" s="175">
        <f>'DATA-อาคารสิ่งปลูกสร้าง'!A278</f>
        <v>273</v>
      </c>
      <c r="B278" s="176"/>
      <c r="C278" s="176" t="s">
        <v>1771</v>
      </c>
      <c r="D278" s="177" t="s">
        <v>80</v>
      </c>
      <c r="E278" s="183" t="str">
        <f>'DATA-อาคารสิ่งปลูกสร้าง'!H278</f>
        <v>อาคารเพื่อประโยชน์อื่น</v>
      </c>
      <c r="F278" s="177" t="str">
        <f>'DATA-อาคารสิ่งปลูกสร้าง'!I278</f>
        <v>1 กรณีงบส่วนราชการ</v>
      </c>
      <c r="G278" s="187" t="s">
        <v>905</v>
      </c>
      <c r="H278" s="188">
        <v>65000</v>
      </c>
      <c r="I278" s="189">
        <v>64999</v>
      </c>
      <c r="J278" s="189">
        <v>1</v>
      </c>
      <c r="K278" s="180" t="s">
        <v>1751</v>
      </c>
      <c r="L278" s="180"/>
      <c r="M278" s="176"/>
      <c r="N278" s="176"/>
      <c r="O278" s="176"/>
      <c r="P278" s="181"/>
      <c r="Q278" s="177"/>
      <c r="R278" s="177" t="s">
        <v>2605</v>
      </c>
      <c r="S278" s="177" t="s">
        <v>236</v>
      </c>
      <c r="T278" s="177" t="s">
        <v>2607</v>
      </c>
      <c r="U278" s="177" t="s">
        <v>472</v>
      </c>
    </row>
    <row r="279" spans="1:21" ht="60" x14ac:dyDescent="0.85">
      <c r="A279" s="175">
        <f>'DATA-อาคารสิ่งปลูกสร้าง'!A279</f>
        <v>274</v>
      </c>
      <c r="B279" s="176"/>
      <c r="C279" s="176" t="s">
        <v>1771</v>
      </c>
      <c r="D279" s="177" t="s">
        <v>80</v>
      </c>
      <c r="E279" s="183" t="str">
        <f>'DATA-อาคารสิ่งปลูกสร้าง'!H279</f>
        <v>อาคารเพื่อประโยชน์อื่น</v>
      </c>
      <c r="F279" s="177" t="str">
        <f>'DATA-อาคารสิ่งปลูกสร้าง'!I279</f>
        <v>1 กรณีงบส่วนราชการ</v>
      </c>
      <c r="G279" s="187" t="s">
        <v>905</v>
      </c>
      <c r="H279" s="188">
        <v>65000</v>
      </c>
      <c r="I279" s="189">
        <v>64999</v>
      </c>
      <c r="J279" s="189">
        <v>1</v>
      </c>
      <c r="K279" s="180" t="s">
        <v>1751</v>
      </c>
      <c r="L279" s="180"/>
      <c r="M279" s="176"/>
      <c r="N279" s="176"/>
      <c r="O279" s="176"/>
      <c r="P279" s="181"/>
      <c r="Q279" s="177"/>
      <c r="R279" s="177" t="s">
        <v>2605</v>
      </c>
      <c r="S279" s="177" t="s">
        <v>236</v>
      </c>
      <c r="T279" s="177" t="s">
        <v>2608</v>
      </c>
      <c r="U279" s="177" t="s">
        <v>472</v>
      </c>
    </row>
    <row r="280" spans="1:21" ht="60" x14ac:dyDescent="0.85">
      <c r="A280" s="175">
        <f>'DATA-อาคารสิ่งปลูกสร้าง'!A280</f>
        <v>275</v>
      </c>
      <c r="B280" s="176"/>
      <c r="C280" s="176" t="s">
        <v>1771</v>
      </c>
      <c r="D280" s="177" t="s">
        <v>80</v>
      </c>
      <c r="E280" s="183" t="str">
        <f>'DATA-อาคารสิ่งปลูกสร้าง'!H280</f>
        <v>อาคารเพื่อประโยชน์อื่น</v>
      </c>
      <c r="F280" s="177" t="str">
        <f>'DATA-อาคารสิ่งปลูกสร้าง'!I280</f>
        <v>1 กรณีงบส่วนราชการ</v>
      </c>
      <c r="G280" s="187" t="s">
        <v>905</v>
      </c>
      <c r="H280" s="188">
        <v>65000</v>
      </c>
      <c r="I280" s="189">
        <v>64999</v>
      </c>
      <c r="J280" s="189">
        <v>1</v>
      </c>
      <c r="K280" s="180" t="s">
        <v>1751</v>
      </c>
      <c r="L280" s="180"/>
      <c r="M280" s="176"/>
      <c r="N280" s="176"/>
      <c r="O280" s="176"/>
      <c r="P280" s="181"/>
      <c r="Q280" s="177"/>
      <c r="R280" s="177" t="s">
        <v>2605</v>
      </c>
      <c r="S280" s="177" t="s">
        <v>236</v>
      </c>
      <c r="T280" s="177" t="s">
        <v>2609</v>
      </c>
      <c r="U280" s="177" t="s">
        <v>472</v>
      </c>
    </row>
    <row r="281" spans="1:21" ht="60" x14ac:dyDescent="0.85">
      <c r="A281" s="175">
        <f>'DATA-อาคารสิ่งปลูกสร้าง'!A281</f>
        <v>276</v>
      </c>
      <c r="B281" s="176"/>
      <c r="C281" s="176" t="s">
        <v>1771</v>
      </c>
      <c r="D281" s="177" t="s">
        <v>80</v>
      </c>
      <c r="E281" s="183" t="str">
        <f>'DATA-อาคารสิ่งปลูกสร้าง'!H281</f>
        <v>อาคารเพื่อประโยชน์อื่น</v>
      </c>
      <c r="F281" s="177" t="str">
        <f>'DATA-อาคารสิ่งปลูกสร้าง'!I281</f>
        <v>1 กรณีงบส่วนราชการ</v>
      </c>
      <c r="G281" s="187" t="s">
        <v>905</v>
      </c>
      <c r="H281" s="188">
        <v>75000</v>
      </c>
      <c r="I281" s="189">
        <v>74999</v>
      </c>
      <c r="J281" s="189">
        <v>1</v>
      </c>
      <c r="K281" s="180" t="s">
        <v>1751</v>
      </c>
      <c r="L281" s="180"/>
      <c r="M281" s="176"/>
      <c r="N281" s="176"/>
      <c r="O281" s="176"/>
      <c r="P281" s="181"/>
      <c r="Q281" s="177"/>
      <c r="R281" s="177" t="s">
        <v>2605</v>
      </c>
      <c r="S281" s="177" t="s">
        <v>236</v>
      </c>
      <c r="T281" s="177" t="s">
        <v>2610</v>
      </c>
      <c r="U281" s="177" t="s">
        <v>472</v>
      </c>
    </row>
    <row r="282" spans="1:21" ht="60" x14ac:dyDescent="0.85">
      <c r="A282" s="175">
        <f>'DATA-อาคารสิ่งปลูกสร้าง'!A282</f>
        <v>277</v>
      </c>
      <c r="B282" s="176"/>
      <c r="C282" s="176" t="s">
        <v>1771</v>
      </c>
      <c r="D282" s="177" t="s">
        <v>80</v>
      </c>
      <c r="E282" s="183" t="str">
        <f>'DATA-อาคารสิ่งปลูกสร้าง'!H282</f>
        <v>อาคารเพื่อประโยชน์อื่น</v>
      </c>
      <c r="F282" s="177" t="str">
        <f>'DATA-อาคารสิ่งปลูกสร้าง'!I282</f>
        <v>1 กรณีงบส่วนราชการ</v>
      </c>
      <c r="G282" s="187" t="s">
        <v>905</v>
      </c>
      <c r="H282" s="188">
        <v>75000</v>
      </c>
      <c r="I282" s="189">
        <v>74999</v>
      </c>
      <c r="J282" s="189">
        <v>1</v>
      </c>
      <c r="K282" s="180" t="s">
        <v>1751</v>
      </c>
      <c r="L282" s="180"/>
      <c r="M282" s="176"/>
      <c r="N282" s="176"/>
      <c r="O282" s="176"/>
      <c r="P282" s="181"/>
      <c r="Q282" s="177"/>
      <c r="R282" s="177" t="s">
        <v>2605</v>
      </c>
      <c r="S282" s="177" t="s">
        <v>236</v>
      </c>
      <c r="T282" s="177" t="s">
        <v>2611</v>
      </c>
      <c r="U282" s="177" t="s">
        <v>472</v>
      </c>
    </row>
    <row r="283" spans="1:21" ht="60" x14ac:dyDescent="0.85">
      <c r="A283" s="175">
        <f>'DATA-อาคารสิ่งปลูกสร้าง'!A283</f>
        <v>278</v>
      </c>
      <c r="B283" s="176"/>
      <c r="C283" s="176" t="s">
        <v>1771</v>
      </c>
      <c r="D283" s="177" t="s">
        <v>80</v>
      </c>
      <c r="E283" s="183" t="str">
        <f>'DATA-อาคารสิ่งปลูกสร้าง'!H283</f>
        <v>อาคารสำนักงาน</v>
      </c>
      <c r="F283" s="177" t="str">
        <f>'DATA-อาคารสิ่งปลูกสร้าง'!I283</f>
        <v>1 กรณีงบส่วนราชการ</v>
      </c>
      <c r="G283" s="187" t="s">
        <v>905</v>
      </c>
      <c r="H283" s="188">
        <v>6280000</v>
      </c>
      <c r="I283" s="189">
        <v>4304630.3099999996</v>
      </c>
      <c r="J283" s="189">
        <v>1975369.69</v>
      </c>
      <c r="K283" s="180" t="s">
        <v>1751</v>
      </c>
      <c r="L283" s="180"/>
      <c r="M283" s="176"/>
      <c r="N283" s="176"/>
      <c r="O283" s="176"/>
      <c r="P283" s="181"/>
      <c r="Q283" s="177"/>
      <c r="R283" s="177" t="s">
        <v>2605</v>
      </c>
      <c r="S283" s="177" t="s">
        <v>236</v>
      </c>
      <c r="T283" s="177" t="s">
        <v>2612</v>
      </c>
      <c r="U283" s="177" t="s">
        <v>934</v>
      </c>
    </row>
    <row r="284" spans="1:21" ht="60" x14ac:dyDescent="0.85">
      <c r="A284" s="175">
        <f>'DATA-อาคารสิ่งปลูกสร้าง'!A284</f>
        <v>279</v>
      </c>
      <c r="B284" s="176"/>
      <c r="C284" s="176" t="s">
        <v>1771</v>
      </c>
      <c r="D284" s="177" t="s">
        <v>80</v>
      </c>
      <c r="E284" s="183" t="str">
        <f>'DATA-อาคารสิ่งปลูกสร้าง'!H284</f>
        <v>อาคารสำนักงาน</v>
      </c>
      <c r="F284" s="177" t="str">
        <f>'DATA-อาคารสิ่งปลูกสร้าง'!I284</f>
        <v>1 กรณีงบส่วนราชการ</v>
      </c>
      <c r="G284" s="187" t="s">
        <v>905</v>
      </c>
      <c r="H284" s="188">
        <v>7630000</v>
      </c>
      <c r="I284" s="189">
        <v>4991377.9800000004</v>
      </c>
      <c r="J284" s="189">
        <v>2638622.02</v>
      </c>
      <c r="K284" s="180" t="s">
        <v>1751</v>
      </c>
      <c r="L284" s="180"/>
      <c r="M284" s="176"/>
      <c r="N284" s="176"/>
      <c r="O284" s="176"/>
      <c r="P284" s="181"/>
      <c r="Q284" s="177"/>
      <c r="R284" s="177" t="s">
        <v>2605</v>
      </c>
      <c r="S284" s="177" t="s">
        <v>236</v>
      </c>
      <c r="T284" s="177" t="s">
        <v>2613</v>
      </c>
      <c r="U284" s="177" t="s">
        <v>937</v>
      </c>
    </row>
    <row r="285" spans="1:21" ht="60" x14ac:dyDescent="0.85">
      <c r="A285" s="175">
        <f>'DATA-อาคารสิ่งปลูกสร้าง'!A285</f>
        <v>280</v>
      </c>
      <c r="B285" s="176"/>
      <c r="C285" s="176" t="s">
        <v>1771</v>
      </c>
      <c r="D285" s="177" t="s">
        <v>38</v>
      </c>
      <c r="E285" s="183" t="str">
        <f>'DATA-อาคารสิ่งปลูกสร้าง'!H285</f>
        <v>สิ่งปลูกสร้าง</v>
      </c>
      <c r="F285" s="177" t="str">
        <f>'DATA-อาคารสิ่งปลูกสร้าง'!I285</f>
        <v>1 กรณีงบส่วนราชการ</v>
      </c>
      <c r="G285" s="187" t="s">
        <v>905</v>
      </c>
      <c r="H285" s="188">
        <v>55000</v>
      </c>
      <c r="I285" s="189">
        <v>39412.44</v>
      </c>
      <c r="J285" s="189">
        <v>15587.56</v>
      </c>
      <c r="K285" s="180" t="s">
        <v>1751</v>
      </c>
      <c r="L285" s="180"/>
      <c r="M285" s="176"/>
      <c r="N285" s="176"/>
      <c r="O285" s="176"/>
      <c r="P285" s="181"/>
      <c r="Q285" s="177"/>
      <c r="R285" s="177" t="s">
        <v>2605</v>
      </c>
      <c r="S285" s="177" t="s">
        <v>236</v>
      </c>
      <c r="T285" s="177" t="s">
        <v>2614</v>
      </c>
      <c r="U285" s="177" t="s">
        <v>940</v>
      </c>
    </row>
    <row r="286" spans="1:21" ht="60" x14ac:dyDescent="0.85">
      <c r="A286" s="175">
        <f>'DATA-อาคารสิ่งปลูกสร้าง'!A286</f>
        <v>281</v>
      </c>
      <c r="B286" s="176"/>
      <c r="C286" s="176" t="s">
        <v>1771</v>
      </c>
      <c r="D286" s="177" t="s">
        <v>38</v>
      </c>
      <c r="E286" s="183" t="str">
        <f>'DATA-อาคารสิ่งปลูกสร้าง'!H286</f>
        <v>สิ่งปลูกสร้าง</v>
      </c>
      <c r="F286" s="177" t="str">
        <f>'DATA-อาคารสิ่งปลูกสร้าง'!I286</f>
        <v>1 กรณีงบส่วนราชการ</v>
      </c>
      <c r="G286" s="187" t="s">
        <v>905</v>
      </c>
      <c r="H286" s="188">
        <v>450000</v>
      </c>
      <c r="I286" s="189">
        <v>449999</v>
      </c>
      <c r="J286" s="189">
        <v>1</v>
      </c>
      <c r="K286" s="180" t="s">
        <v>1751</v>
      </c>
      <c r="L286" s="180"/>
      <c r="M286" s="176"/>
      <c r="N286" s="176"/>
      <c r="O286" s="176"/>
      <c r="P286" s="181"/>
      <c r="Q286" s="177"/>
      <c r="R286" s="177" t="s">
        <v>2605</v>
      </c>
      <c r="S286" s="177" t="s">
        <v>236</v>
      </c>
      <c r="T286" s="177" t="s">
        <v>2615</v>
      </c>
      <c r="U286" s="177" t="s">
        <v>943</v>
      </c>
    </row>
    <row r="287" spans="1:21" ht="60" x14ac:dyDescent="0.85">
      <c r="A287" s="175">
        <f>'DATA-อาคารสิ่งปลูกสร้าง'!A287</f>
        <v>282</v>
      </c>
      <c r="B287" s="176"/>
      <c r="C287" s="176" t="s">
        <v>1771</v>
      </c>
      <c r="D287" s="177" t="s">
        <v>38</v>
      </c>
      <c r="E287" s="183" t="str">
        <f>'DATA-อาคารสิ่งปลูกสร้าง'!H287</f>
        <v>สิ่งปลูกสร้าง</v>
      </c>
      <c r="F287" s="177" t="str">
        <f>'DATA-อาคารสิ่งปลูกสร้าง'!I287</f>
        <v>1 กรณีงบส่วนราชการ</v>
      </c>
      <c r="G287" s="187" t="s">
        <v>905</v>
      </c>
      <c r="H287" s="188">
        <v>258000</v>
      </c>
      <c r="I287" s="189">
        <v>243393.12</v>
      </c>
      <c r="J287" s="189">
        <v>14606.88</v>
      </c>
      <c r="K287" s="180" t="s">
        <v>1751</v>
      </c>
      <c r="L287" s="180"/>
      <c r="M287" s="176"/>
      <c r="N287" s="176"/>
      <c r="O287" s="176"/>
      <c r="P287" s="181"/>
      <c r="Q287" s="177"/>
      <c r="R287" s="177" t="s">
        <v>2605</v>
      </c>
      <c r="S287" s="177" t="s">
        <v>236</v>
      </c>
      <c r="T287" s="177" t="s">
        <v>2616</v>
      </c>
      <c r="U287" s="177" t="s">
        <v>945</v>
      </c>
    </row>
    <row r="288" spans="1:21" ht="60" x14ac:dyDescent="0.85">
      <c r="A288" s="175">
        <f>'DATA-อาคารสิ่งปลูกสร้าง'!A288</f>
        <v>283</v>
      </c>
      <c r="B288" s="176"/>
      <c r="C288" s="176" t="s">
        <v>1771</v>
      </c>
      <c r="D288" s="177" t="s">
        <v>38</v>
      </c>
      <c r="E288" s="183" t="str">
        <f>'DATA-อาคารสิ่งปลูกสร้าง'!H288</f>
        <v>สิ่งปลูกสร้าง</v>
      </c>
      <c r="F288" s="177" t="str">
        <f>'DATA-อาคารสิ่งปลูกสร้าง'!I288</f>
        <v>1 กรณีงบส่วนราชการ</v>
      </c>
      <c r="G288" s="187" t="s">
        <v>905</v>
      </c>
      <c r="H288" s="188">
        <v>100000</v>
      </c>
      <c r="I288" s="189">
        <v>87330.62</v>
      </c>
      <c r="J288" s="189">
        <v>12669.38</v>
      </c>
      <c r="K288" s="180" t="s">
        <v>1751</v>
      </c>
      <c r="L288" s="180"/>
      <c r="M288" s="176"/>
      <c r="N288" s="176"/>
      <c r="O288" s="176"/>
      <c r="P288" s="181"/>
      <c r="Q288" s="177"/>
      <c r="R288" s="177" t="s">
        <v>2605</v>
      </c>
      <c r="S288" s="177" t="s">
        <v>236</v>
      </c>
      <c r="T288" s="177" t="s">
        <v>2617</v>
      </c>
      <c r="U288" s="177" t="s">
        <v>948</v>
      </c>
    </row>
    <row r="289" spans="1:21" ht="60" x14ac:dyDescent="0.85">
      <c r="A289" s="175">
        <f>'DATA-อาคารสิ่งปลูกสร้าง'!A289</f>
        <v>284</v>
      </c>
      <c r="B289" s="176"/>
      <c r="C289" s="176" t="s">
        <v>1771</v>
      </c>
      <c r="D289" s="177" t="s">
        <v>38</v>
      </c>
      <c r="E289" s="183" t="str">
        <f>'DATA-อาคารสิ่งปลูกสร้าง'!H289</f>
        <v>สิ่งปลูกสร้าง</v>
      </c>
      <c r="F289" s="177" t="str">
        <f>'DATA-อาคารสิ่งปลูกสร้าง'!I289</f>
        <v>1 กรณีงบส่วนราชการ</v>
      </c>
      <c r="G289" s="187" t="s">
        <v>905</v>
      </c>
      <c r="H289" s="188">
        <v>62000</v>
      </c>
      <c r="I289" s="189">
        <v>53533.17</v>
      </c>
      <c r="J289" s="189">
        <v>8466.83</v>
      </c>
      <c r="K289" s="180" t="s">
        <v>1751</v>
      </c>
      <c r="L289" s="180"/>
      <c r="M289" s="176"/>
      <c r="N289" s="176"/>
      <c r="O289" s="176"/>
      <c r="P289" s="181"/>
      <c r="Q289" s="177"/>
      <c r="R289" s="177" t="s">
        <v>2605</v>
      </c>
      <c r="S289" s="177" t="s">
        <v>236</v>
      </c>
      <c r="T289" s="177" t="s">
        <v>2618</v>
      </c>
      <c r="U289" s="177" t="s">
        <v>951</v>
      </c>
    </row>
    <row r="290" spans="1:21" ht="60" x14ac:dyDescent="0.85">
      <c r="A290" s="175">
        <f>'DATA-อาคารสิ่งปลูกสร้าง'!A290</f>
        <v>285</v>
      </c>
      <c r="B290" s="176"/>
      <c r="C290" s="176" t="s">
        <v>1771</v>
      </c>
      <c r="D290" s="177" t="s">
        <v>38</v>
      </c>
      <c r="E290" s="183" t="str">
        <f>'DATA-อาคารสิ่งปลูกสร้าง'!H290</f>
        <v>สิ่งปลูกสร้าง</v>
      </c>
      <c r="F290" s="177" t="str">
        <f>'DATA-อาคารสิ่งปลูกสร้าง'!I290</f>
        <v>1 กรณีงบส่วนราชการ</v>
      </c>
      <c r="G290" s="187" t="s">
        <v>905</v>
      </c>
      <c r="H290" s="188">
        <v>36000</v>
      </c>
      <c r="I290" s="189">
        <v>25796.959999999999</v>
      </c>
      <c r="J290" s="189">
        <v>10203.040000000001</v>
      </c>
      <c r="K290" s="180" t="s">
        <v>1751</v>
      </c>
      <c r="L290" s="180"/>
      <c r="M290" s="176"/>
      <c r="N290" s="176"/>
      <c r="O290" s="176"/>
      <c r="P290" s="181"/>
      <c r="Q290" s="177"/>
      <c r="R290" s="177" t="s">
        <v>2605</v>
      </c>
      <c r="S290" s="177" t="s">
        <v>236</v>
      </c>
      <c r="T290" s="177" t="s">
        <v>2619</v>
      </c>
      <c r="U290" s="177" t="s">
        <v>954</v>
      </c>
    </row>
    <row r="291" spans="1:21" ht="60" x14ac:dyDescent="0.85">
      <c r="A291" s="175">
        <f>'DATA-อาคารสิ่งปลูกสร้าง'!A291</f>
        <v>286</v>
      </c>
      <c r="B291" s="176"/>
      <c r="C291" s="176" t="s">
        <v>1771</v>
      </c>
      <c r="D291" s="177" t="s">
        <v>38</v>
      </c>
      <c r="E291" s="183" t="str">
        <f>'DATA-อาคารสิ่งปลูกสร้าง'!H291</f>
        <v>สิ่งปลูกสร้าง</v>
      </c>
      <c r="F291" s="177" t="str">
        <f>'DATA-อาคารสิ่งปลูกสร้าง'!I291</f>
        <v>1 กรณีงบส่วนราชการ</v>
      </c>
      <c r="G291" s="187" t="s">
        <v>905</v>
      </c>
      <c r="H291" s="188">
        <v>91960</v>
      </c>
      <c r="I291" s="189">
        <v>46296.95</v>
      </c>
      <c r="J291" s="189">
        <v>45663.05</v>
      </c>
      <c r="K291" s="180" t="s">
        <v>1751</v>
      </c>
      <c r="L291" s="180"/>
      <c r="M291" s="176"/>
      <c r="N291" s="176"/>
      <c r="O291" s="176"/>
      <c r="P291" s="181"/>
      <c r="Q291" s="177"/>
      <c r="R291" s="177" t="s">
        <v>2602</v>
      </c>
      <c r="S291" s="177" t="s">
        <v>236</v>
      </c>
      <c r="T291" s="177" t="s">
        <v>2620</v>
      </c>
      <c r="U291" s="177" t="s">
        <v>956</v>
      </c>
    </row>
    <row r="292" spans="1:21" ht="60" x14ac:dyDescent="0.85">
      <c r="A292" s="175">
        <f>'DATA-อาคารสิ่งปลูกสร้าง'!A292</f>
        <v>287</v>
      </c>
      <c r="B292" s="176"/>
      <c r="C292" s="176" t="s">
        <v>1771</v>
      </c>
      <c r="D292" s="177" t="s">
        <v>38</v>
      </c>
      <c r="E292" s="183" t="str">
        <f>'DATA-อาคารสิ่งปลูกสร้าง'!H292</f>
        <v>สิ่งปลูกสร้าง</v>
      </c>
      <c r="F292" s="177" t="str">
        <f>'DATA-อาคารสิ่งปลูกสร้าง'!I292</f>
        <v>1 กรณีงบส่วนราชการ</v>
      </c>
      <c r="G292" s="187" t="s">
        <v>905</v>
      </c>
      <c r="H292" s="188">
        <v>832000</v>
      </c>
      <c r="I292" s="189">
        <v>413309.73</v>
      </c>
      <c r="J292" s="189">
        <v>418690.27</v>
      </c>
      <c r="K292" s="180" t="s">
        <v>1751</v>
      </c>
      <c r="L292" s="180"/>
      <c r="M292" s="176"/>
      <c r="N292" s="176"/>
      <c r="O292" s="176"/>
      <c r="P292" s="181"/>
      <c r="Q292" s="177"/>
      <c r="R292" s="177" t="s">
        <v>2602</v>
      </c>
      <c r="S292" s="177" t="s">
        <v>236</v>
      </c>
      <c r="T292" s="177" t="s">
        <v>2621</v>
      </c>
      <c r="U292" s="177" t="s">
        <v>959</v>
      </c>
    </row>
    <row r="293" spans="1:21" ht="60" x14ac:dyDescent="0.85">
      <c r="A293" s="175">
        <f>'DATA-อาคารสิ่งปลูกสร้าง'!A293</f>
        <v>288</v>
      </c>
      <c r="B293" s="176"/>
      <c r="C293" s="176" t="s">
        <v>1771</v>
      </c>
      <c r="D293" s="177" t="s">
        <v>38</v>
      </c>
      <c r="E293" s="183" t="str">
        <f>'DATA-อาคารสิ่งปลูกสร้าง'!H293</f>
        <v>สิ่งปลูกสร้าง</v>
      </c>
      <c r="F293" s="177" t="str">
        <f>'DATA-อาคารสิ่งปลูกสร้าง'!I293</f>
        <v>1 กรณีงบส่วนราชการ</v>
      </c>
      <c r="G293" s="187" t="s">
        <v>905</v>
      </c>
      <c r="H293" s="188">
        <v>1328188</v>
      </c>
      <c r="I293" s="189">
        <v>584402.28</v>
      </c>
      <c r="J293" s="189">
        <v>743785.72</v>
      </c>
      <c r="K293" s="180" t="s">
        <v>1751</v>
      </c>
      <c r="L293" s="180"/>
      <c r="M293" s="176"/>
      <c r="N293" s="176"/>
      <c r="O293" s="176"/>
      <c r="P293" s="181"/>
      <c r="Q293" s="177"/>
      <c r="R293" s="177" t="s">
        <v>2605</v>
      </c>
      <c r="S293" s="177" t="s">
        <v>236</v>
      </c>
      <c r="T293" s="177" t="s">
        <v>2622</v>
      </c>
      <c r="U293" s="177" t="s">
        <v>961</v>
      </c>
    </row>
    <row r="294" spans="1:21" ht="60" x14ac:dyDescent="0.85">
      <c r="A294" s="175">
        <f>'DATA-อาคารสิ่งปลูกสร้าง'!A294</f>
        <v>289</v>
      </c>
      <c r="B294" s="176"/>
      <c r="C294" s="176" t="s">
        <v>1771</v>
      </c>
      <c r="D294" s="177" t="s">
        <v>80</v>
      </c>
      <c r="E294" s="183" t="str">
        <f>'DATA-อาคารสิ่งปลูกสร้าง'!H294</f>
        <v>อาคารสำนักงาน</v>
      </c>
      <c r="F294" s="177" t="str">
        <f>'DATA-อาคารสิ่งปลูกสร้าง'!I294</f>
        <v>1 กรณีงบส่วนราชการ</v>
      </c>
      <c r="G294" s="187" t="s">
        <v>160</v>
      </c>
      <c r="H294" s="188">
        <v>25936658.77</v>
      </c>
      <c r="I294" s="189">
        <v>5739817.9000000004</v>
      </c>
      <c r="J294" s="189">
        <v>20196840.870000001</v>
      </c>
      <c r="K294" s="180" t="s">
        <v>1756</v>
      </c>
      <c r="L294" s="180"/>
      <c r="M294" s="176"/>
      <c r="N294" s="176"/>
      <c r="O294" s="176"/>
      <c r="P294" s="181"/>
      <c r="Q294" s="177"/>
      <c r="R294" s="177" t="s">
        <v>2623</v>
      </c>
      <c r="S294" s="177" t="s">
        <v>352</v>
      </c>
      <c r="T294" s="177" t="s">
        <v>2624</v>
      </c>
      <c r="U294" s="177" t="s">
        <v>965</v>
      </c>
    </row>
    <row r="295" spans="1:21" ht="60" x14ac:dyDescent="0.85">
      <c r="A295" s="175">
        <f>'DATA-อาคารสิ่งปลูกสร้าง'!A295</f>
        <v>290</v>
      </c>
      <c r="B295" s="176"/>
      <c r="C295" s="176" t="s">
        <v>1771</v>
      </c>
      <c r="D295" s="177" t="s">
        <v>80</v>
      </c>
      <c r="E295" s="183" t="str">
        <f>'DATA-อาคารสิ่งปลูกสร้าง'!H295</f>
        <v>อาคารเพื่อประโยชน์อื่น</v>
      </c>
      <c r="F295" s="177" t="str">
        <f>'DATA-อาคารสิ่งปลูกสร้าง'!I295</f>
        <v>1 กรณีงบส่วนราชการ</v>
      </c>
      <c r="G295" s="187" t="s">
        <v>905</v>
      </c>
      <c r="H295" s="188">
        <v>500000</v>
      </c>
      <c r="I295" s="189">
        <v>499999</v>
      </c>
      <c r="J295" s="189">
        <v>1</v>
      </c>
      <c r="K295" s="180" t="s">
        <v>1756</v>
      </c>
      <c r="L295" s="180"/>
      <c r="M295" s="176"/>
      <c r="N295" s="176"/>
      <c r="O295" s="176"/>
      <c r="P295" s="181"/>
      <c r="Q295" s="177"/>
      <c r="R295" s="177" t="s">
        <v>2625</v>
      </c>
      <c r="S295" s="177" t="s">
        <v>352</v>
      </c>
      <c r="T295" s="177" t="s">
        <v>2626</v>
      </c>
      <c r="U295" s="177" t="s">
        <v>968</v>
      </c>
    </row>
    <row r="296" spans="1:21" ht="60" x14ac:dyDescent="0.85">
      <c r="A296" s="175">
        <f>'DATA-อาคารสิ่งปลูกสร้าง'!A296</f>
        <v>291</v>
      </c>
      <c r="B296" s="176"/>
      <c r="C296" s="176" t="s">
        <v>1771</v>
      </c>
      <c r="D296" s="177" t="s">
        <v>80</v>
      </c>
      <c r="E296" s="183" t="str">
        <f>'DATA-อาคารสิ่งปลูกสร้าง'!H296</f>
        <v>อาคารสำนักงาน</v>
      </c>
      <c r="F296" s="177" t="str">
        <f>'DATA-อาคารสิ่งปลูกสร้าง'!I296</f>
        <v>1 กรณีงบส่วนราชการ</v>
      </c>
      <c r="G296" s="187" t="s">
        <v>905</v>
      </c>
      <c r="H296" s="188">
        <v>5000000</v>
      </c>
      <c r="I296" s="189">
        <v>3374999.2</v>
      </c>
      <c r="J296" s="189">
        <v>1625000.8</v>
      </c>
      <c r="K296" s="180" t="s">
        <v>1756</v>
      </c>
      <c r="L296" s="180"/>
      <c r="M296" s="176"/>
      <c r="N296" s="176"/>
      <c r="O296" s="176"/>
      <c r="P296" s="181"/>
      <c r="Q296" s="177"/>
      <c r="R296" s="177" t="s">
        <v>2625</v>
      </c>
      <c r="S296" s="177" t="s">
        <v>352</v>
      </c>
      <c r="T296" s="177" t="s">
        <v>2627</v>
      </c>
      <c r="U296" s="177" t="s">
        <v>934</v>
      </c>
    </row>
    <row r="297" spans="1:21" ht="60" x14ac:dyDescent="0.85">
      <c r="A297" s="175">
        <f>'DATA-อาคารสิ่งปลูกสร้าง'!A297</f>
        <v>292</v>
      </c>
      <c r="B297" s="176"/>
      <c r="C297" s="176" t="s">
        <v>1771</v>
      </c>
      <c r="D297" s="177" t="s">
        <v>80</v>
      </c>
      <c r="E297" s="183" t="str">
        <f>'DATA-อาคารสิ่งปลูกสร้าง'!H297</f>
        <v>อาคารสำนักงาน</v>
      </c>
      <c r="F297" s="177" t="str">
        <f>'DATA-อาคารสิ่งปลูกสร้าง'!I297</f>
        <v>1 กรณีงบส่วนราชการ</v>
      </c>
      <c r="G297" s="187" t="s">
        <v>905</v>
      </c>
      <c r="H297" s="188">
        <v>5000000</v>
      </c>
      <c r="I297" s="189">
        <v>3374999.2</v>
      </c>
      <c r="J297" s="189">
        <v>1625000.8</v>
      </c>
      <c r="K297" s="180" t="s">
        <v>1756</v>
      </c>
      <c r="L297" s="180"/>
      <c r="M297" s="176"/>
      <c r="N297" s="176"/>
      <c r="O297" s="176"/>
      <c r="P297" s="181"/>
      <c r="Q297" s="177"/>
      <c r="R297" s="177" t="s">
        <v>2625</v>
      </c>
      <c r="S297" s="177" t="s">
        <v>352</v>
      </c>
      <c r="T297" s="177" t="s">
        <v>2628</v>
      </c>
      <c r="U297" s="177" t="s">
        <v>973</v>
      </c>
    </row>
    <row r="298" spans="1:21" ht="60" x14ac:dyDescent="0.85">
      <c r="A298" s="175">
        <f>'DATA-อาคารสิ่งปลูกสร้าง'!A298</f>
        <v>293</v>
      </c>
      <c r="B298" s="176"/>
      <c r="C298" s="176" t="s">
        <v>1771</v>
      </c>
      <c r="D298" s="177" t="s">
        <v>80</v>
      </c>
      <c r="E298" s="183" t="str">
        <f>'DATA-อาคารสิ่งปลูกสร้าง'!H298</f>
        <v>อาคารสำนักงาน</v>
      </c>
      <c r="F298" s="177" t="str">
        <f>'DATA-อาคารสิ่งปลูกสร้าง'!I298</f>
        <v>1 กรณีงบส่วนราชการ</v>
      </c>
      <c r="G298" s="187" t="s">
        <v>905</v>
      </c>
      <c r="H298" s="188">
        <v>5000000</v>
      </c>
      <c r="I298" s="189">
        <v>3374999.2</v>
      </c>
      <c r="J298" s="189">
        <v>1625000.8</v>
      </c>
      <c r="K298" s="180" t="s">
        <v>1756</v>
      </c>
      <c r="L298" s="180"/>
      <c r="M298" s="176"/>
      <c r="N298" s="176"/>
      <c r="O298" s="176"/>
      <c r="P298" s="181"/>
      <c r="Q298" s="177"/>
      <c r="R298" s="177" t="s">
        <v>2625</v>
      </c>
      <c r="S298" s="177" t="s">
        <v>352</v>
      </c>
      <c r="T298" s="177" t="s">
        <v>2629</v>
      </c>
      <c r="U298" s="177" t="s">
        <v>976</v>
      </c>
    </row>
    <row r="299" spans="1:21" ht="60" x14ac:dyDescent="0.85">
      <c r="A299" s="175">
        <f>'DATA-อาคารสิ่งปลูกสร้าง'!A299</f>
        <v>294</v>
      </c>
      <c r="B299" s="176"/>
      <c r="C299" s="176" t="s">
        <v>1771</v>
      </c>
      <c r="D299" s="177" t="s">
        <v>38</v>
      </c>
      <c r="E299" s="183" t="str">
        <f>'DATA-อาคารสิ่งปลูกสร้าง'!H299</f>
        <v>สิ่งปลูกสร้าง</v>
      </c>
      <c r="F299" s="177" t="str">
        <f>'DATA-อาคารสิ่งปลูกสร้าง'!I299</f>
        <v>1 กรณีงบส่วนราชการ</v>
      </c>
      <c r="G299" s="187" t="s">
        <v>905</v>
      </c>
      <c r="H299" s="188">
        <v>2800000</v>
      </c>
      <c r="I299" s="189">
        <v>2015999.29</v>
      </c>
      <c r="J299" s="189">
        <v>784000.71</v>
      </c>
      <c r="K299" s="180" t="s">
        <v>1756</v>
      </c>
      <c r="L299" s="180"/>
      <c r="M299" s="176"/>
      <c r="N299" s="176"/>
      <c r="O299" s="176"/>
      <c r="P299" s="181"/>
      <c r="Q299" s="177"/>
      <c r="R299" s="177" t="s">
        <v>2625</v>
      </c>
      <c r="S299" s="177" t="s">
        <v>352</v>
      </c>
      <c r="T299" s="177" t="s">
        <v>2630</v>
      </c>
      <c r="U299" s="177" t="s">
        <v>961</v>
      </c>
    </row>
    <row r="300" spans="1:21" ht="60" x14ac:dyDescent="0.85">
      <c r="A300" s="175">
        <f>'DATA-อาคารสิ่งปลูกสร้าง'!A300</f>
        <v>295</v>
      </c>
      <c r="B300" s="176"/>
      <c r="C300" s="176" t="s">
        <v>1771</v>
      </c>
      <c r="D300" s="177" t="s">
        <v>80</v>
      </c>
      <c r="E300" s="183" t="str">
        <f>'DATA-อาคารสิ่งปลูกสร้าง'!H300</f>
        <v>อาคารเพื่อประโยชน์อื่น</v>
      </c>
      <c r="F300" s="177" t="str">
        <f>'DATA-อาคารสิ่งปลูกสร้าง'!I300</f>
        <v>1 กรณีงบส่วนราชการ</v>
      </c>
      <c r="G300" s="187" t="s">
        <v>143</v>
      </c>
      <c r="H300" s="188">
        <v>850000</v>
      </c>
      <c r="I300" s="189">
        <v>849999</v>
      </c>
      <c r="J300" s="189">
        <v>1</v>
      </c>
      <c r="K300" s="180" t="s">
        <v>1752</v>
      </c>
      <c r="L300" s="180"/>
      <c r="M300" s="176"/>
      <c r="N300" s="176"/>
      <c r="O300" s="176"/>
      <c r="P300" s="181"/>
      <c r="Q300" s="177"/>
      <c r="R300" s="177" t="s">
        <v>2631</v>
      </c>
      <c r="S300" s="177" t="s">
        <v>242</v>
      </c>
      <c r="T300" s="177" t="s">
        <v>2632</v>
      </c>
      <c r="U300" s="177" t="s">
        <v>983</v>
      </c>
    </row>
    <row r="301" spans="1:21" ht="60" x14ac:dyDescent="0.85">
      <c r="A301" s="175">
        <f>'DATA-อาคารสิ่งปลูกสร้าง'!A301</f>
        <v>296</v>
      </c>
      <c r="B301" s="176"/>
      <c r="C301" s="176" t="s">
        <v>1771</v>
      </c>
      <c r="D301" s="177" t="s">
        <v>80</v>
      </c>
      <c r="E301" s="183" t="str">
        <f>'DATA-อาคารสิ่งปลูกสร้าง'!H301</f>
        <v>อาคารเพื่อประโยชน์อื่น</v>
      </c>
      <c r="F301" s="177" t="str">
        <f>'DATA-อาคารสิ่งปลูกสร้าง'!I301</f>
        <v>1 กรณีงบส่วนราชการ</v>
      </c>
      <c r="G301" s="187" t="s">
        <v>260</v>
      </c>
      <c r="H301" s="188">
        <v>658777.78</v>
      </c>
      <c r="I301" s="189">
        <v>658776.78</v>
      </c>
      <c r="J301" s="189">
        <v>1</v>
      </c>
      <c r="K301" s="180" t="s">
        <v>1752</v>
      </c>
      <c r="L301" s="180"/>
      <c r="M301" s="176"/>
      <c r="N301" s="176"/>
      <c r="O301" s="176"/>
      <c r="P301" s="181"/>
      <c r="Q301" s="177"/>
      <c r="R301" s="177" t="s">
        <v>2631</v>
      </c>
      <c r="S301" s="177" t="s">
        <v>242</v>
      </c>
      <c r="T301" s="177" t="s">
        <v>2633</v>
      </c>
      <c r="U301" s="177" t="s">
        <v>986</v>
      </c>
    </row>
    <row r="302" spans="1:21" ht="60" x14ac:dyDescent="0.85">
      <c r="A302" s="175">
        <f>'DATA-อาคารสิ่งปลูกสร้าง'!A302</f>
        <v>297</v>
      </c>
      <c r="B302" s="176"/>
      <c r="C302" s="176" t="s">
        <v>1771</v>
      </c>
      <c r="D302" s="177" t="s">
        <v>80</v>
      </c>
      <c r="E302" s="183" t="str">
        <f>'DATA-อาคารสิ่งปลูกสร้าง'!H302</f>
        <v>อาคารสำนักงาน</v>
      </c>
      <c r="F302" s="177" t="str">
        <f>'DATA-อาคารสิ่งปลูกสร้าง'!I302</f>
        <v>1 กรณีงบส่วนราชการ</v>
      </c>
      <c r="G302" s="187" t="s">
        <v>260</v>
      </c>
      <c r="H302" s="188">
        <v>3260416.67</v>
      </c>
      <c r="I302" s="189">
        <v>1630207.79</v>
      </c>
      <c r="J302" s="189">
        <v>1630208.88</v>
      </c>
      <c r="K302" s="180" t="s">
        <v>1752</v>
      </c>
      <c r="L302" s="180"/>
      <c r="M302" s="176"/>
      <c r="N302" s="176"/>
      <c r="O302" s="176"/>
      <c r="P302" s="181"/>
      <c r="Q302" s="177"/>
      <c r="R302" s="177" t="s">
        <v>2631</v>
      </c>
      <c r="S302" s="177" t="s">
        <v>242</v>
      </c>
      <c r="T302" s="177" t="s">
        <v>2634</v>
      </c>
      <c r="U302" s="177" t="s">
        <v>989</v>
      </c>
    </row>
    <row r="303" spans="1:21" ht="60" x14ac:dyDescent="0.85">
      <c r="A303" s="175">
        <f>'DATA-อาคารสิ่งปลูกสร้าง'!A303</f>
        <v>298</v>
      </c>
      <c r="B303" s="176"/>
      <c r="C303" s="176" t="s">
        <v>1771</v>
      </c>
      <c r="D303" s="177" t="s">
        <v>80</v>
      </c>
      <c r="E303" s="183" t="str">
        <f>'DATA-อาคารสิ่งปลูกสร้าง'!H303</f>
        <v>อาคารสำนักงาน</v>
      </c>
      <c r="F303" s="177" t="str">
        <f>'DATA-อาคารสิ่งปลูกสร้าง'!I303</f>
        <v>1 กรณีงบส่วนราชการ</v>
      </c>
      <c r="G303" s="187" t="s">
        <v>260</v>
      </c>
      <c r="H303" s="188">
        <v>10381197.550000001</v>
      </c>
      <c r="I303" s="189">
        <v>4353404.87</v>
      </c>
      <c r="J303" s="189">
        <v>6027792.6799999997</v>
      </c>
      <c r="K303" s="180" t="s">
        <v>1752</v>
      </c>
      <c r="L303" s="180"/>
      <c r="M303" s="176"/>
      <c r="N303" s="176"/>
      <c r="O303" s="176"/>
      <c r="P303" s="181"/>
      <c r="Q303" s="177"/>
      <c r="R303" s="177" t="s">
        <v>2631</v>
      </c>
      <c r="S303" s="177" t="s">
        <v>242</v>
      </c>
      <c r="T303" s="177" t="s">
        <v>2635</v>
      </c>
      <c r="U303" s="177" t="s">
        <v>992</v>
      </c>
    </row>
    <row r="304" spans="1:21" ht="60" x14ac:dyDescent="0.85">
      <c r="A304" s="175">
        <f>'DATA-อาคารสิ่งปลูกสร้าง'!A304</f>
        <v>299</v>
      </c>
      <c r="B304" s="176"/>
      <c r="C304" s="176" t="s">
        <v>1771</v>
      </c>
      <c r="D304" s="177" t="s">
        <v>80</v>
      </c>
      <c r="E304" s="183" t="str">
        <f>'DATA-อาคารสิ่งปลูกสร้าง'!H304</f>
        <v>อาคารสำนักงาน</v>
      </c>
      <c r="F304" s="177" t="str">
        <f>'DATA-อาคารสิ่งปลูกสร้าง'!I304</f>
        <v>1 กรณีงบส่วนราชการ</v>
      </c>
      <c r="G304" s="187" t="s">
        <v>328</v>
      </c>
      <c r="H304" s="188">
        <v>22900522.960000001</v>
      </c>
      <c r="I304" s="189">
        <v>3071179.54</v>
      </c>
      <c r="J304" s="189">
        <v>19829343.420000002</v>
      </c>
      <c r="K304" s="180" t="s">
        <v>1752</v>
      </c>
      <c r="L304" s="180"/>
      <c r="M304" s="176"/>
      <c r="N304" s="176"/>
      <c r="O304" s="176"/>
      <c r="P304" s="181"/>
      <c r="Q304" s="177"/>
      <c r="R304" s="177" t="s">
        <v>2631</v>
      </c>
      <c r="S304" s="177" t="s">
        <v>242</v>
      </c>
      <c r="T304" s="177" t="s">
        <v>2636</v>
      </c>
      <c r="U304" s="177" t="s">
        <v>995</v>
      </c>
    </row>
    <row r="305" spans="1:21" ht="60" x14ac:dyDescent="0.85">
      <c r="A305" s="175">
        <f>'DATA-อาคารสิ่งปลูกสร้าง'!A305</f>
        <v>300</v>
      </c>
      <c r="B305" s="176"/>
      <c r="C305" s="176" t="s">
        <v>1771</v>
      </c>
      <c r="D305" s="177" t="s">
        <v>38</v>
      </c>
      <c r="E305" s="183" t="str">
        <f>'DATA-อาคารสิ่งปลูกสร้าง'!H305</f>
        <v>สิ่งปลูกสร้าง</v>
      </c>
      <c r="F305" s="177" t="str">
        <f>'DATA-อาคารสิ่งปลูกสร้าง'!I305</f>
        <v>1 กรณีงบส่วนราชการ</v>
      </c>
      <c r="G305" s="187" t="s">
        <v>640</v>
      </c>
      <c r="H305" s="188">
        <v>2357000</v>
      </c>
      <c r="I305" s="189">
        <v>193984.24</v>
      </c>
      <c r="J305" s="189">
        <v>2163015.7599999998</v>
      </c>
      <c r="K305" s="180" t="s">
        <v>1752</v>
      </c>
      <c r="L305" s="180"/>
      <c r="M305" s="176"/>
      <c r="N305" s="176"/>
      <c r="O305" s="176"/>
      <c r="P305" s="181"/>
      <c r="Q305" s="177"/>
      <c r="R305" s="177" t="s">
        <v>2631</v>
      </c>
      <c r="S305" s="177" t="s">
        <v>242</v>
      </c>
      <c r="T305" s="177" t="s">
        <v>2637</v>
      </c>
      <c r="U305" s="177" t="s">
        <v>998</v>
      </c>
    </row>
    <row r="306" spans="1:21" ht="60" x14ac:dyDescent="0.85">
      <c r="A306" s="175">
        <f>'DATA-อาคารสิ่งปลูกสร้าง'!A306</f>
        <v>301</v>
      </c>
      <c r="B306" s="176"/>
      <c r="C306" s="176" t="s">
        <v>1771</v>
      </c>
      <c r="D306" s="177" t="s">
        <v>38</v>
      </c>
      <c r="E306" s="183" t="str">
        <f>'DATA-อาคารสิ่งปลูกสร้าง'!H306</f>
        <v>สิ่งปลูกสร้าง</v>
      </c>
      <c r="F306" s="177" t="str">
        <f>'DATA-อาคารสิ่งปลูกสร้าง'!I306</f>
        <v>1 กรณีงบส่วนราชการ</v>
      </c>
      <c r="G306" s="187" t="s">
        <v>905</v>
      </c>
      <c r="H306" s="188">
        <v>789550</v>
      </c>
      <c r="I306" s="189">
        <v>410565.47</v>
      </c>
      <c r="J306" s="189">
        <v>378984.53</v>
      </c>
      <c r="K306" s="180" t="s">
        <v>1752</v>
      </c>
      <c r="L306" s="180"/>
      <c r="M306" s="176"/>
      <c r="N306" s="176"/>
      <c r="O306" s="176"/>
      <c r="P306" s="181"/>
      <c r="Q306" s="177"/>
      <c r="R306" s="177" t="s">
        <v>2638</v>
      </c>
      <c r="S306" s="177" t="s">
        <v>242</v>
      </c>
      <c r="T306" s="177" t="s">
        <v>2639</v>
      </c>
      <c r="U306" s="177" t="s">
        <v>961</v>
      </c>
    </row>
    <row r="307" spans="1:21" ht="60" x14ac:dyDescent="0.85">
      <c r="A307" s="175">
        <f>'DATA-อาคารสิ่งปลูกสร้าง'!A307</f>
        <v>302</v>
      </c>
      <c r="B307" s="176"/>
      <c r="C307" s="176" t="s">
        <v>1771</v>
      </c>
      <c r="D307" s="177" t="s">
        <v>80</v>
      </c>
      <c r="E307" s="183" t="str">
        <f>'DATA-อาคารสิ่งปลูกสร้าง'!H307</f>
        <v>อาคารเพื่อประโยชน์อื่น</v>
      </c>
      <c r="F307" s="177" t="str">
        <f>'DATA-อาคารสิ่งปลูกสร้าง'!I307</f>
        <v>1 กรณีงบส่วนราชการ</v>
      </c>
      <c r="G307" s="187" t="s">
        <v>143</v>
      </c>
      <c r="H307" s="188">
        <v>3375500</v>
      </c>
      <c r="I307" s="189">
        <v>3375499</v>
      </c>
      <c r="J307" s="189">
        <v>1</v>
      </c>
      <c r="K307" s="180" t="s">
        <v>1750</v>
      </c>
      <c r="L307" s="180"/>
      <c r="M307" s="176"/>
      <c r="N307" s="176"/>
      <c r="O307" s="176"/>
      <c r="P307" s="181"/>
      <c r="Q307" s="177"/>
      <c r="R307" s="177" t="s">
        <v>2640</v>
      </c>
      <c r="S307" s="177" t="s">
        <v>183</v>
      </c>
      <c r="T307" s="177" t="s">
        <v>2641</v>
      </c>
      <c r="U307" s="177" t="s">
        <v>1004</v>
      </c>
    </row>
    <row r="308" spans="1:21" ht="60" x14ac:dyDescent="0.85">
      <c r="A308" s="175">
        <f>'DATA-อาคารสิ่งปลูกสร้าง'!A308</f>
        <v>303</v>
      </c>
      <c r="B308" s="176"/>
      <c r="C308" s="176" t="s">
        <v>1771</v>
      </c>
      <c r="D308" s="177" t="s">
        <v>80</v>
      </c>
      <c r="E308" s="183" t="str">
        <f>'DATA-อาคารสิ่งปลูกสร้าง'!H308</f>
        <v>อาคารเพื่อประโยชน์อื่น</v>
      </c>
      <c r="F308" s="177" t="str">
        <f>'DATA-อาคารสิ่งปลูกสร้าง'!I308</f>
        <v>1 กรณีงบส่วนราชการ</v>
      </c>
      <c r="G308" s="187" t="s">
        <v>342</v>
      </c>
      <c r="H308" s="188">
        <v>689000</v>
      </c>
      <c r="I308" s="189">
        <v>688999</v>
      </c>
      <c r="J308" s="189">
        <v>1</v>
      </c>
      <c r="K308" s="180" t="s">
        <v>1750</v>
      </c>
      <c r="L308" s="180"/>
      <c r="M308" s="176"/>
      <c r="N308" s="176"/>
      <c r="O308" s="176"/>
      <c r="P308" s="181"/>
      <c r="Q308" s="177"/>
      <c r="R308" s="177" t="s">
        <v>2640</v>
      </c>
      <c r="S308" s="177" t="s">
        <v>183</v>
      </c>
      <c r="T308" s="177" t="s">
        <v>2642</v>
      </c>
      <c r="U308" s="177" t="s">
        <v>1007</v>
      </c>
    </row>
    <row r="309" spans="1:21" ht="60" x14ac:dyDescent="0.85">
      <c r="A309" s="175">
        <f>'DATA-อาคารสิ่งปลูกสร้าง'!A309</f>
        <v>304</v>
      </c>
      <c r="B309" s="176"/>
      <c r="C309" s="176" t="s">
        <v>1771</v>
      </c>
      <c r="D309" s="177" t="s">
        <v>80</v>
      </c>
      <c r="E309" s="183" t="str">
        <f>'DATA-อาคารสิ่งปลูกสร้าง'!H309</f>
        <v>อาคารสำนักงาน</v>
      </c>
      <c r="F309" s="177" t="str">
        <f>'DATA-อาคารสิ่งปลูกสร้าง'!I309</f>
        <v>1 กรณีงบส่วนราชการ</v>
      </c>
      <c r="G309" s="187" t="s">
        <v>905</v>
      </c>
      <c r="H309" s="188">
        <v>9547318</v>
      </c>
      <c r="I309" s="189">
        <v>6205755.8799999999</v>
      </c>
      <c r="J309" s="189">
        <v>3341562.12</v>
      </c>
      <c r="K309" s="180" t="s">
        <v>1750</v>
      </c>
      <c r="L309" s="180"/>
      <c r="M309" s="176"/>
      <c r="N309" s="176"/>
      <c r="O309" s="176"/>
      <c r="P309" s="181"/>
      <c r="Q309" s="177"/>
      <c r="R309" s="177" t="s">
        <v>2643</v>
      </c>
      <c r="S309" s="177" t="s">
        <v>183</v>
      </c>
      <c r="T309" s="177" t="s">
        <v>2644</v>
      </c>
      <c r="U309" s="177" t="s">
        <v>1010</v>
      </c>
    </row>
    <row r="310" spans="1:21" ht="60" x14ac:dyDescent="0.85">
      <c r="A310" s="175">
        <f>'DATA-อาคารสิ่งปลูกสร้าง'!A310</f>
        <v>305</v>
      </c>
      <c r="B310" s="176"/>
      <c r="C310" s="176" t="s">
        <v>1771</v>
      </c>
      <c r="D310" s="177" t="s">
        <v>38</v>
      </c>
      <c r="E310" s="183" t="str">
        <f>'DATA-อาคารสิ่งปลูกสร้าง'!H310</f>
        <v>สิ่งปลูกสร้าง</v>
      </c>
      <c r="F310" s="177" t="str">
        <f>'DATA-อาคารสิ่งปลูกสร้าง'!I310</f>
        <v>1 กรณีงบส่วนราชการ</v>
      </c>
      <c r="G310" s="187" t="s">
        <v>905</v>
      </c>
      <c r="H310" s="188">
        <v>679275</v>
      </c>
      <c r="I310" s="189">
        <v>407564.44</v>
      </c>
      <c r="J310" s="189">
        <v>271710.56</v>
      </c>
      <c r="K310" s="180" t="s">
        <v>1750</v>
      </c>
      <c r="L310" s="180"/>
      <c r="M310" s="176"/>
      <c r="N310" s="176"/>
      <c r="O310" s="176"/>
      <c r="P310" s="181"/>
      <c r="Q310" s="177"/>
      <c r="R310" s="177" t="s">
        <v>2643</v>
      </c>
      <c r="S310" s="177" t="s">
        <v>183</v>
      </c>
      <c r="T310" s="177" t="s">
        <v>2645</v>
      </c>
      <c r="U310" s="177" t="s">
        <v>961</v>
      </c>
    </row>
    <row r="311" spans="1:21" ht="60" x14ac:dyDescent="0.85">
      <c r="A311" s="175">
        <f>'DATA-อาคารสิ่งปลูกสร้าง'!A311</f>
        <v>306</v>
      </c>
      <c r="B311" s="176"/>
      <c r="C311" s="176" t="s">
        <v>1771</v>
      </c>
      <c r="D311" s="177" t="s">
        <v>80</v>
      </c>
      <c r="E311" s="183" t="str">
        <f>'DATA-อาคารสิ่งปลูกสร้าง'!H311</f>
        <v>อาคารสำนักงาน</v>
      </c>
      <c r="F311" s="177" t="str">
        <f>'DATA-อาคารสิ่งปลูกสร้าง'!I311</f>
        <v>1 กรณีงบส่วนราชการ</v>
      </c>
      <c r="G311" s="187" t="s">
        <v>342</v>
      </c>
      <c r="H311" s="188">
        <v>24240000</v>
      </c>
      <c r="I311" s="189">
        <v>10966109.050000001</v>
      </c>
      <c r="J311" s="189">
        <v>13273890.949999999</v>
      </c>
      <c r="K311" s="180" t="s">
        <v>1757</v>
      </c>
      <c r="L311" s="180"/>
      <c r="M311" s="176"/>
      <c r="N311" s="176"/>
      <c r="O311" s="176"/>
      <c r="P311" s="181"/>
      <c r="Q311" s="177"/>
      <c r="R311" s="177" t="s">
        <v>2646</v>
      </c>
      <c r="S311" s="177" t="s">
        <v>358</v>
      </c>
      <c r="T311" s="177" t="s">
        <v>2647</v>
      </c>
      <c r="U311" s="177" t="s">
        <v>1016</v>
      </c>
    </row>
    <row r="312" spans="1:21" ht="60" x14ac:dyDescent="0.85">
      <c r="A312" s="175">
        <f>'DATA-อาคารสิ่งปลูกสร้าง'!A312</f>
        <v>307</v>
      </c>
      <c r="B312" s="176"/>
      <c r="C312" s="176" t="s">
        <v>1771</v>
      </c>
      <c r="D312" s="177" t="s">
        <v>38</v>
      </c>
      <c r="E312" s="183" t="str">
        <f>'DATA-อาคารสิ่งปลูกสร้าง'!H312</f>
        <v>สิ่งปลูกสร้าง</v>
      </c>
      <c r="F312" s="177" t="str">
        <f>'DATA-อาคารสิ่งปลูกสร้าง'!I312</f>
        <v>1 กรณีงบส่วนราชการ</v>
      </c>
      <c r="G312" s="187" t="s">
        <v>342</v>
      </c>
      <c r="H312" s="188">
        <v>267500</v>
      </c>
      <c r="I312" s="189">
        <v>190840.36</v>
      </c>
      <c r="J312" s="189">
        <v>76659.64</v>
      </c>
      <c r="K312" s="180" t="s">
        <v>1757</v>
      </c>
      <c r="L312" s="180"/>
      <c r="M312" s="176"/>
      <c r="N312" s="176"/>
      <c r="O312" s="176"/>
      <c r="P312" s="181"/>
      <c r="Q312" s="177"/>
      <c r="R312" s="177" t="s">
        <v>2646</v>
      </c>
      <c r="S312" s="177" t="s">
        <v>358</v>
      </c>
      <c r="T312" s="177" t="s">
        <v>2648</v>
      </c>
      <c r="U312" s="177" t="s">
        <v>1019</v>
      </c>
    </row>
    <row r="313" spans="1:21" ht="60" x14ac:dyDescent="0.85">
      <c r="A313" s="175">
        <f>'DATA-อาคารสิ่งปลูกสร้าง'!A313</f>
        <v>308</v>
      </c>
      <c r="B313" s="176"/>
      <c r="C313" s="176" t="s">
        <v>1771</v>
      </c>
      <c r="D313" s="177" t="s">
        <v>80</v>
      </c>
      <c r="E313" s="183" t="str">
        <f>'DATA-อาคารสิ่งปลูกสร้าง'!H313</f>
        <v>อาคารเพื่อประโยชน์อื่น</v>
      </c>
      <c r="F313" s="177" t="str">
        <f>'DATA-อาคารสิ่งปลูกสร้าง'!I313</f>
        <v>1 กรณีงบส่วนราชการ</v>
      </c>
      <c r="G313" s="187" t="s">
        <v>905</v>
      </c>
      <c r="H313" s="188">
        <v>629000</v>
      </c>
      <c r="I313" s="189">
        <v>628999</v>
      </c>
      <c r="J313" s="189">
        <v>1</v>
      </c>
      <c r="K313" s="180" t="s">
        <v>1757</v>
      </c>
      <c r="L313" s="180"/>
      <c r="M313" s="176"/>
      <c r="N313" s="176"/>
      <c r="O313" s="176"/>
      <c r="P313" s="181"/>
      <c r="Q313" s="177"/>
      <c r="R313" s="177" t="s">
        <v>2646</v>
      </c>
      <c r="S313" s="177" t="s">
        <v>358</v>
      </c>
      <c r="T313" s="177" t="s">
        <v>2649</v>
      </c>
      <c r="U313" s="177" t="s">
        <v>903</v>
      </c>
    </row>
    <row r="314" spans="1:21" ht="60" x14ac:dyDescent="0.85">
      <c r="A314" s="175">
        <f>'DATA-อาคารสิ่งปลูกสร้าง'!A314</f>
        <v>309</v>
      </c>
      <c r="B314" s="176"/>
      <c r="C314" s="176" t="s">
        <v>1771</v>
      </c>
      <c r="D314" s="177" t="s">
        <v>80</v>
      </c>
      <c r="E314" s="183" t="str">
        <f>'DATA-อาคารสิ่งปลูกสร้าง'!H314</f>
        <v>อาคารเพื่อประโยชน์อื่น</v>
      </c>
      <c r="F314" s="177" t="str">
        <f>'DATA-อาคารสิ่งปลูกสร้าง'!I314</f>
        <v>1 กรณีงบส่วนราชการ</v>
      </c>
      <c r="G314" s="187" t="s">
        <v>905</v>
      </c>
      <c r="H314" s="188">
        <v>840000</v>
      </c>
      <c r="I314" s="189">
        <v>839999</v>
      </c>
      <c r="J314" s="189">
        <v>1</v>
      </c>
      <c r="K314" s="180" t="s">
        <v>1757</v>
      </c>
      <c r="L314" s="180"/>
      <c r="M314" s="176"/>
      <c r="N314" s="176"/>
      <c r="O314" s="176"/>
      <c r="P314" s="181"/>
      <c r="Q314" s="177"/>
      <c r="R314" s="177" t="s">
        <v>2646</v>
      </c>
      <c r="S314" s="177" t="s">
        <v>358</v>
      </c>
      <c r="T314" s="177" t="s">
        <v>2650</v>
      </c>
      <c r="U314" s="177" t="s">
        <v>1024</v>
      </c>
    </row>
    <row r="315" spans="1:21" ht="60" x14ac:dyDescent="0.85">
      <c r="A315" s="175">
        <f>'DATA-อาคารสิ่งปลูกสร้าง'!A315</f>
        <v>310</v>
      </c>
      <c r="B315" s="176"/>
      <c r="C315" s="176" t="s">
        <v>1771</v>
      </c>
      <c r="D315" s="177" t="s">
        <v>80</v>
      </c>
      <c r="E315" s="183" t="str">
        <f>'DATA-อาคารสิ่งปลูกสร้าง'!H315</f>
        <v>อาคารสำนักงาน</v>
      </c>
      <c r="F315" s="177" t="str">
        <f>'DATA-อาคารสิ่งปลูกสร้าง'!I315</f>
        <v>1 กรณีงบส่วนราชการ</v>
      </c>
      <c r="G315" s="187" t="s">
        <v>905</v>
      </c>
      <c r="H315" s="188">
        <v>10000000</v>
      </c>
      <c r="I315" s="189">
        <v>6698629.3200000003</v>
      </c>
      <c r="J315" s="189">
        <v>3301370.68</v>
      </c>
      <c r="K315" s="180" t="s">
        <v>1757</v>
      </c>
      <c r="L315" s="180"/>
      <c r="M315" s="176"/>
      <c r="N315" s="176"/>
      <c r="O315" s="176"/>
      <c r="P315" s="181"/>
      <c r="Q315" s="177"/>
      <c r="R315" s="177" t="s">
        <v>2651</v>
      </c>
      <c r="S315" s="177" t="s">
        <v>358</v>
      </c>
      <c r="T315" s="177" t="s">
        <v>2652</v>
      </c>
      <c r="U315" s="177" t="s">
        <v>1027</v>
      </c>
    </row>
    <row r="316" spans="1:21" ht="60" x14ac:dyDescent="0.85">
      <c r="A316" s="175">
        <f>'DATA-อาคารสิ่งปลูกสร้าง'!A316</f>
        <v>311</v>
      </c>
      <c r="B316" s="176"/>
      <c r="C316" s="176" t="s">
        <v>1771</v>
      </c>
      <c r="D316" s="177" t="s">
        <v>38</v>
      </c>
      <c r="E316" s="183" t="str">
        <f>'DATA-อาคารสิ่งปลูกสร้าง'!H316</f>
        <v>สิ่งปลูกสร้าง</v>
      </c>
      <c r="F316" s="177" t="str">
        <f>'DATA-อาคารสิ่งปลูกสร้าง'!I316</f>
        <v>1 กรณีงบส่วนราชการ</v>
      </c>
      <c r="G316" s="187" t="s">
        <v>905</v>
      </c>
      <c r="H316" s="188">
        <v>1927000</v>
      </c>
      <c r="I316" s="189">
        <v>1388072.81</v>
      </c>
      <c r="J316" s="189">
        <v>538927.18999999994</v>
      </c>
      <c r="K316" s="180" t="s">
        <v>1757</v>
      </c>
      <c r="L316" s="180"/>
      <c r="M316" s="176"/>
      <c r="N316" s="176"/>
      <c r="O316" s="176"/>
      <c r="P316" s="181"/>
      <c r="Q316" s="177"/>
      <c r="R316" s="177" t="s">
        <v>2651</v>
      </c>
      <c r="S316" s="177" t="s">
        <v>358</v>
      </c>
      <c r="T316" s="177" t="s">
        <v>2653</v>
      </c>
      <c r="U316" s="177" t="s">
        <v>1030</v>
      </c>
    </row>
    <row r="317" spans="1:21" ht="60" x14ac:dyDescent="0.85">
      <c r="A317" s="175">
        <f>'DATA-อาคารสิ่งปลูกสร้าง'!A317</f>
        <v>312</v>
      </c>
      <c r="B317" s="176"/>
      <c r="C317" s="176" t="s">
        <v>1771</v>
      </c>
      <c r="D317" s="177" t="s">
        <v>38</v>
      </c>
      <c r="E317" s="183" t="str">
        <f>'DATA-อาคารสิ่งปลูกสร้าง'!H317</f>
        <v>สิ่งปลูกสร้าง</v>
      </c>
      <c r="F317" s="177" t="str">
        <f>'DATA-อาคารสิ่งปลูกสร้าง'!I317</f>
        <v>1 กรณีงบส่วนราชการ</v>
      </c>
      <c r="G317" s="187" t="s">
        <v>905</v>
      </c>
      <c r="H317" s="188">
        <v>460000</v>
      </c>
      <c r="I317" s="189">
        <v>331350.52</v>
      </c>
      <c r="J317" s="189">
        <v>128649.48</v>
      </c>
      <c r="K317" s="180" t="s">
        <v>1757</v>
      </c>
      <c r="L317" s="180"/>
      <c r="M317" s="176"/>
      <c r="N317" s="176"/>
      <c r="O317" s="176"/>
      <c r="P317" s="181"/>
      <c r="Q317" s="177"/>
      <c r="R317" s="177" t="s">
        <v>2651</v>
      </c>
      <c r="S317" s="177" t="s">
        <v>358</v>
      </c>
      <c r="T317" s="177" t="s">
        <v>2654</v>
      </c>
      <c r="U317" s="177" t="s">
        <v>1033</v>
      </c>
    </row>
    <row r="318" spans="1:21" ht="60" x14ac:dyDescent="0.85">
      <c r="A318" s="175">
        <f>'DATA-อาคารสิ่งปลูกสร้าง'!A318</f>
        <v>313</v>
      </c>
      <c r="B318" s="176"/>
      <c r="C318" s="176" t="s">
        <v>1771</v>
      </c>
      <c r="D318" s="177" t="s">
        <v>38</v>
      </c>
      <c r="E318" s="183" t="str">
        <f>'DATA-อาคารสิ่งปลูกสร้าง'!H318</f>
        <v>สิ่งปลูกสร้าง</v>
      </c>
      <c r="F318" s="177" t="str">
        <f>'DATA-อาคารสิ่งปลูกสร้าง'!I318</f>
        <v>1 กรณีงบส่วนราชการ</v>
      </c>
      <c r="G318" s="187" t="s">
        <v>905</v>
      </c>
      <c r="H318" s="188">
        <v>1490000</v>
      </c>
      <c r="I318" s="189">
        <v>1073289.1000000001</v>
      </c>
      <c r="J318" s="189">
        <v>416710.9</v>
      </c>
      <c r="K318" s="180" t="s">
        <v>1757</v>
      </c>
      <c r="L318" s="180"/>
      <c r="M318" s="176"/>
      <c r="N318" s="176"/>
      <c r="O318" s="176"/>
      <c r="P318" s="181"/>
      <c r="Q318" s="177"/>
      <c r="R318" s="177" t="s">
        <v>2651</v>
      </c>
      <c r="S318" s="177" t="s">
        <v>358</v>
      </c>
      <c r="T318" s="177" t="s">
        <v>2655</v>
      </c>
      <c r="U318" s="177" t="s">
        <v>1036</v>
      </c>
    </row>
    <row r="319" spans="1:21" ht="60" x14ac:dyDescent="0.85">
      <c r="A319" s="175">
        <f>'DATA-อาคารสิ่งปลูกสร้าง'!A319</f>
        <v>314</v>
      </c>
      <c r="B319" s="176"/>
      <c r="C319" s="176" t="s">
        <v>1771</v>
      </c>
      <c r="D319" s="177" t="s">
        <v>38</v>
      </c>
      <c r="E319" s="183" t="str">
        <f>'DATA-อาคารสิ่งปลูกสร้าง'!H319</f>
        <v>สิ่งปลูกสร้าง</v>
      </c>
      <c r="F319" s="177" t="str">
        <f>'DATA-อาคารสิ่งปลูกสร้าง'!I319</f>
        <v>1 กรณีงบส่วนราชการ</v>
      </c>
      <c r="G319" s="187" t="s">
        <v>905</v>
      </c>
      <c r="H319" s="188">
        <v>115000</v>
      </c>
      <c r="I319" s="189">
        <v>82837.070000000007</v>
      </c>
      <c r="J319" s="189">
        <v>32162.93</v>
      </c>
      <c r="K319" s="180" t="s">
        <v>1757</v>
      </c>
      <c r="L319" s="180"/>
      <c r="M319" s="176"/>
      <c r="N319" s="176"/>
      <c r="O319" s="176"/>
      <c r="P319" s="181"/>
      <c r="Q319" s="177"/>
      <c r="R319" s="177" t="s">
        <v>2651</v>
      </c>
      <c r="S319" s="177" t="s">
        <v>358</v>
      </c>
      <c r="T319" s="177" t="s">
        <v>2656</v>
      </c>
      <c r="U319" s="177" t="s">
        <v>1039</v>
      </c>
    </row>
    <row r="320" spans="1:21" ht="60" x14ac:dyDescent="0.85">
      <c r="A320" s="175">
        <f>'DATA-อาคารสิ่งปลูกสร้าง'!A320</f>
        <v>315</v>
      </c>
      <c r="B320" s="176"/>
      <c r="C320" s="176" t="s">
        <v>1771</v>
      </c>
      <c r="D320" s="177" t="s">
        <v>38</v>
      </c>
      <c r="E320" s="183" t="str">
        <f>'DATA-อาคารสิ่งปลูกสร้าง'!H320</f>
        <v>สิ่งปลูกสร้าง</v>
      </c>
      <c r="F320" s="177" t="str">
        <f>'DATA-อาคารสิ่งปลูกสร้าง'!I320</f>
        <v>1 กรณีงบส่วนราชการ</v>
      </c>
      <c r="G320" s="187" t="s">
        <v>905</v>
      </c>
      <c r="H320" s="188">
        <v>2539000</v>
      </c>
      <c r="I320" s="189">
        <v>1735144.95</v>
      </c>
      <c r="J320" s="189">
        <v>803855.05</v>
      </c>
      <c r="K320" s="180" t="s">
        <v>1757</v>
      </c>
      <c r="L320" s="180"/>
      <c r="M320" s="176"/>
      <c r="N320" s="176"/>
      <c r="O320" s="176"/>
      <c r="P320" s="181"/>
      <c r="Q320" s="177"/>
      <c r="R320" s="177" t="s">
        <v>2651</v>
      </c>
      <c r="S320" s="177" t="s">
        <v>358</v>
      </c>
      <c r="T320" s="177" t="s">
        <v>2657</v>
      </c>
      <c r="U320" s="177" t="s">
        <v>1042</v>
      </c>
    </row>
    <row r="321" spans="1:21" ht="60" x14ac:dyDescent="0.85">
      <c r="A321" s="175">
        <f>'DATA-อาคารสิ่งปลูกสร้าง'!A321</f>
        <v>316</v>
      </c>
      <c r="B321" s="176"/>
      <c r="C321" s="176" t="s">
        <v>1771</v>
      </c>
      <c r="D321" s="177" t="s">
        <v>38</v>
      </c>
      <c r="E321" s="183" t="str">
        <f>'DATA-อาคารสิ่งปลูกสร้าง'!H321</f>
        <v>สิ่งปลูกสร้าง</v>
      </c>
      <c r="F321" s="177" t="str">
        <f>'DATA-อาคารสิ่งปลูกสร้าง'!I321</f>
        <v>1 กรณีงบส่วนราชการ</v>
      </c>
      <c r="G321" s="187" t="s">
        <v>905</v>
      </c>
      <c r="H321" s="188">
        <v>460000</v>
      </c>
      <c r="I321" s="189">
        <v>308615.21999999997</v>
      </c>
      <c r="J321" s="189">
        <v>151384.78</v>
      </c>
      <c r="K321" s="180" t="s">
        <v>1757</v>
      </c>
      <c r="L321" s="180"/>
      <c r="M321" s="176"/>
      <c r="N321" s="176"/>
      <c r="O321" s="176"/>
      <c r="P321" s="181"/>
      <c r="Q321" s="177"/>
      <c r="R321" s="177" t="s">
        <v>2651</v>
      </c>
      <c r="S321" s="177" t="s">
        <v>358</v>
      </c>
      <c r="T321" s="177" t="s">
        <v>2658</v>
      </c>
      <c r="U321" s="177" t="s">
        <v>961</v>
      </c>
    </row>
    <row r="322" spans="1:21" ht="60" x14ac:dyDescent="0.85">
      <c r="A322" s="175">
        <f>'DATA-อาคารสิ่งปลูกสร้าง'!A322</f>
        <v>317</v>
      </c>
      <c r="B322" s="176"/>
      <c r="C322" s="176" t="s">
        <v>1771</v>
      </c>
      <c r="D322" s="177" t="s">
        <v>38</v>
      </c>
      <c r="E322" s="183" t="str">
        <f>'DATA-อาคารสิ่งปลูกสร้าง'!H322</f>
        <v>สิ่งปลูกสร้าง</v>
      </c>
      <c r="F322" s="177" t="str">
        <f>'DATA-อาคารสิ่งปลูกสร้าง'!I322</f>
        <v>1 กรณีงบส่วนราชการ</v>
      </c>
      <c r="G322" s="187" t="s">
        <v>905</v>
      </c>
      <c r="H322" s="188">
        <v>1497499</v>
      </c>
      <c r="I322" s="189">
        <v>951852.28</v>
      </c>
      <c r="J322" s="189">
        <v>545646.72</v>
      </c>
      <c r="K322" s="180" t="s">
        <v>1757</v>
      </c>
      <c r="L322" s="180"/>
      <c r="M322" s="176"/>
      <c r="N322" s="176"/>
      <c r="O322" s="176"/>
      <c r="P322" s="181"/>
      <c r="Q322" s="177"/>
      <c r="R322" s="177" t="s">
        <v>2646</v>
      </c>
      <c r="S322" s="177" t="s">
        <v>358</v>
      </c>
      <c r="T322" s="177" t="s">
        <v>2659</v>
      </c>
      <c r="U322" s="177" t="s">
        <v>1047</v>
      </c>
    </row>
    <row r="323" spans="1:21" ht="60" x14ac:dyDescent="0.85">
      <c r="A323" s="175">
        <f>'DATA-อาคารสิ่งปลูกสร้าง'!A323</f>
        <v>318</v>
      </c>
      <c r="B323" s="176"/>
      <c r="C323" s="176" t="s">
        <v>1771</v>
      </c>
      <c r="D323" s="177" t="s">
        <v>38</v>
      </c>
      <c r="E323" s="183" t="str">
        <f>'DATA-อาคารสิ่งปลูกสร้าง'!H323</f>
        <v>สิ่งปลูกสร้าง</v>
      </c>
      <c r="F323" s="177" t="str">
        <f>'DATA-อาคารสิ่งปลูกสร้าง'!I323</f>
        <v>1 กรณีงบส่วนราชการ</v>
      </c>
      <c r="G323" s="187" t="s">
        <v>905</v>
      </c>
      <c r="H323" s="188">
        <v>850000</v>
      </c>
      <c r="I323" s="189">
        <v>379015.95</v>
      </c>
      <c r="J323" s="189">
        <v>470984.05</v>
      </c>
      <c r="K323" s="180" t="s">
        <v>1757</v>
      </c>
      <c r="L323" s="180"/>
      <c r="M323" s="176"/>
      <c r="N323" s="176"/>
      <c r="O323" s="176"/>
      <c r="P323" s="181"/>
      <c r="Q323" s="177"/>
      <c r="R323" s="177" t="s">
        <v>2646</v>
      </c>
      <c r="S323" s="177" t="s">
        <v>358</v>
      </c>
      <c r="T323" s="177" t="s">
        <v>2660</v>
      </c>
      <c r="U323" s="177" t="s">
        <v>1050</v>
      </c>
    </row>
    <row r="324" spans="1:21" ht="60" x14ac:dyDescent="0.85">
      <c r="A324" s="175">
        <f>'DATA-อาคารสิ่งปลูกสร้าง'!A324</f>
        <v>319</v>
      </c>
      <c r="B324" s="176"/>
      <c r="C324" s="176" t="s">
        <v>1771</v>
      </c>
      <c r="D324" s="177" t="s">
        <v>80</v>
      </c>
      <c r="E324" s="183" t="str">
        <f>'DATA-อาคารสิ่งปลูกสร้าง'!H324</f>
        <v>อาคารเพื่อประโยชน์อื่น</v>
      </c>
      <c r="F324" s="177" t="str">
        <f>'DATA-อาคารสิ่งปลูกสร้าง'!I324</f>
        <v>1 กรณีงบส่วนราชการ</v>
      </c>
      <c r="G324" s="187" t="s">
        <v>342</v>
      </c>
      <c r="H324" s="188">
        <v>807416</v>
      </c>
      <c r="I324" s="189">
        <v>807415</v>
      </c>
      <c r="J324" s="189">
        <v>1</v>
      </c>
      <c r="K324" s="180" t="s">
        <v>1753</v>
      </c>
      <c r="L324" s="180"/>
      <c r="M324" s="176"/>
      <c r="N324" s="176"/>
      <c r="O324" s="176"/>
      <c r="P324" s="181"/>
      <c r="Q324" s="177"/>
      <c r="R324" s="177" t="s">
        <v>2661</v>
      </c>
      <c r="S324" s="177" t="s">
        <v>292</v>
      </c>
      <c r="T324" s="177" t="s">
        <v>2662</v>
      </c>
      <c r="U324" s="177" t="s">
        <v>1054</v>
      </c>
    </row>
    <row r="325" spans="1:21" ht="60" x14ac:dyDescent="0.85">
      <c r="A325" s="175">
        <f>'DATA-อาคารสิ่งปลูกสร้าง'!A325</f>
        <v>320</v>
      </c>
      <c r="B325" s="176"/>
      <c r="C325" s="176" t="s">
        <v>1771</v>
      </c>
      <c r="D325" s="177" t="s">
        <v>80</v>
      </c>
      <c r="E325" s="183" t="str">
        <f>'DATA-อาคารสิ่งปลูกสร้าง'!H325</f>
        <v>อาคารเพื่อประโยชน์อื่น</v>
      </c>
      <c r="F325" s="177" t="str">
        <f>'DATA-อาคารสิ่งปลูกสร้าง'!I325</f>
        <v>1 กรณีงบส่วนราชการ</v>
      </c>
      <c r="G325" s="187" t="s">
        <v>342</v>
      </c>
      <c r="H325" s="188">
        <v>3316920</v>
      </c>
      <c r="I325" s="189">
        <v>3316919</v>
      </c>
      <c r="J325" s="189">
        <v>1</v>
      </c>
      <c r="K325" s="180" t="s">
        <v>1753</v>
      </c>
      <c r="L325" s="180"/>
      <c r="M325" s="176"/>
      <c r="N325" s="176"/>
      <c r="O325" s="176"/>
      <c r="P325" s="181"/>
      <c r="Q325" s="177"/>
      <c r="R325" s="177" t="s">
        <v>2661</v>
      </c>
      <c r="S325" s="177" t="s">
        <v>292</v>
      </c>
      <c r="T325" s="177" t="s">
        <v>2663</v>
      </c>
      <c r="U325" s="177" t="s">
        <v>1057</v>
      </c>
    </row>
    <row r="326" spans="1:21" ht="60" x14ac:dyDescent="0.85">
      <c r="A326" s="175">
        <f>'DATA-อาคารสิ่งปลูกสร้าง'!A326</f>
        <v>321</v>
      </c>
      <c r="B326" s="176"/>
      <c r="C326" s="176" t="s">
        <v>1771</v>
      </c>
      <c r="D326" s="177" t="s">
        <v>80</v>
      </c>
      <c r="E326" s="183" t="str">
        <f>'DATA-อาคารสิ่งปลูกสร้าง'!H326</f>
        <v>อาคารสำนักงาน</v>
      </c>
      <c r="F326" s="177" t="str">
        <f>'DATA-อาคารสิ่งปลูกสร้าง'!I326</f>
        <v>1 กรณีงบส่วนราชการ</v>
      </c>
      <c r="G326" s="187" t="s">
        <v>406</v>
      </c>
      <c r="H326" s="188">
        <v>18500000</v>
      </c>
      <c r="I326" s="189">
        <v>8498595.3599999994</v>
      </c>
      <c r="J326" s="189">
        <v>10001404.640000001</v>
      </c>
      <c r="K326" s="180" t="s">
        <v>1753</v>
      </c>
      <c r="L326" s="180"/>
      <c r="M326" s="176"/>
      <c r="N326" s="176"/>
      <c r="O326" s="176"/>
      <c r="P326" s="181"/>
      <c r="Q326" s="177"/>
      <c r="R326" s="177" t="s">
        <v>2661</v>
      </c>
      <c r="S326" s="177" t="s">
        <v>292</v>
      </c>
      <c r="T326" s="177" t="s">
        <v>2664</v>
      </c>
      <c r="U326" s="177" t="s">
        <v>1060</v>
      </c>
    </row>
    <row r="327" spans="1:21" ht="60" x14ac:dyDescent="0.85">
      <c r="A327" s="175">
        <f>'DATA-อาคารสิ่งปลูกสร้าง'!A327</f>
        <v>322</v>
      </c>
      <c r="B327" s="176"/>
      <c r="C327" s="176" t="s">
        <v>1771</v>
      </c>
      <c r="D327" s="177" t="s">
        <v>80</v>
      </c>
      <c r="E327" s="183" t="str">
        <f>'DATA-อาคารสิ่งปลูกสร้าง'!H327</f>
        <v>อาคารสำนักงาน</v>
      </c>
      <c r="F327" s="177" t="str">
        <f>'DATA-อาคารสิ่งปลูกสร้าง'!I327</f>
        <v>1 กรณีงบส่วนราชการ</v>
      </c>
      <c r="G327" s="187" t="s">
        <v>295</v>
      </c>
      <c r="H327" s="188">
        <v>8634657</v>
      </c>
      <c r="I327" s="189">
        <v>3413756.05</v>
      </c>
      <c r="J327" s="189">
        <v>5220900.95</v>
      </c>
      <c r="K327" s="180" t="s">
        <v>1753</v>
      </c>
      <c r="L327" s="180"/>
      <c r="M327" s="176"/>
      <c r="N327" s="176"/>
      <c r="O327" s="176"/>
      <c r="P327" s="181"/>
      <c r="Q327" s="177"/>
      <c r="R327" s="177" t="s">
        <v>2661</v>
      </c>
      <c r="S327" s="177" t="s">
        <v>292</v>
      </c>
      <c r="T327" s="177" t="s">
        <v>2665</v>
      </c>
      <c r="U327" s="177" t="s">
        <v>1063</v>
      </c>
    </row>
    <row r="328" spans="1:21" ht="60" x14ac:dyDescent="0.85">
      <c r="A328" s="175">
        <f>'DATA-อาคารสิ่งปลูกสร้าง'!A328</f>
        <v>323</v>
      </c>
      <c r="B328" s="176"/>
      <c r="C328" s="176" t="s">
        <v>1771</v>
      </c>
      <c r="D328" s="177" t="s">
        <v>38</v>
      </c>
      <c r="E328" s="183" t="str">
        <f>'DATA-อาคารสิ่งปลูกสร้าง'!H328</f>
        <v>สิ่งปลูกสร้าง</v>
      </c>
      <c r="F328" s="177" t="str">
        <f>'DATA-อาคารสิ่งปลูกสร้าง'!I328</f>
        <v>1 กรณีงบส่วนราชการ</v>
      </c>
      <c r="G328" s="187" t="s">
        <v>406</v>
      </c>
      <c r="H328" s="188">
        <v>330000</v>
      </c>
      <c r="I328" s="189">
        <v>245483.08</v>
      </c>
      <c r="J328" s="189">
        <v>84516.92</v>
      </c>
      <c r="K328" s="180" t="s">
        <v>1753</v>
      </c>
      <c r="L328" s="180"/>
      <c r="M328" s="176"/>
      <c r="N328" s="176"/>
      <c r="O328" s="176"/>
      <c r="P328" s="181"/>
      <c r="Q328" s="177"/>
      <c r="R328" s="177" t="s">
        <v>2661</v>
      </c>
      <c r="S328" s="177" t="s">
        <v>292</v>
      </c>
      <c r="T328" s="177" t="s">
        <v>2666</v>
      </c>
      <c r="U328" s="177" t="s">
        <v>1066</v>
      </c>
    </row>
    <row r="329" spans="1:21" ht="60" x14ac:dyDescent="0.85">
      <c r="A329" s="175">
        <f>'DATA-อาคารสิ่งปลูกสร้าง'!A329</f>
        <v>324</v>
      </c>
      <c r="B329" s="176"/>
      <c r="C329" s="176" t="s">
        <v>1771</v>
      </c>
      <c r="D329" s="177" t="s">
        <v>38</v>
      </c>
      <c r="E329" s="183" t="str">
        <f>'DATA-อาคารสิ่งปลูกสร้าง'!H329</f>
        <v>สิ่งปลูกสร้าง</v>
      </c>
      <c r="F329" s="177" t="str">
        <f>'DATA-อาคารสิ่งปลูกสร้าง'!I329</f>
        <v>1 กรณีงบส่วนราชการ</v>
      </c>
      <c r="G329" s="187" t="s">
        <v>160</v>
      </c>
      <c r="H329" s="188">
        <v>181900</v>
      </c>
      <c r="I329" s="189">
        <v>60838.98</v>
      </c>
      <c r="J329" s="189">
        <v>121061.02</v>
      </c>
      <c r="K329" s="180" t="s">
        <v>1753</v>
      </c>
      <c r="L329" s="180"/>
      <c r="M329" s="176"/>
      <c r="N329" s="176"/>
      <c r="O329" s="176"/>
      <c r="P329" s="181"/>
      <c r="Q329" s="177"/>
      <c r="R329" s="177" t="s">
        <v>2661</v>
      </c>
      <c r="S329" s="177" t="s">
        <v>292</v>
      </c>
      <c r="T329" s="177" t="s">
        <v>2667</v>
      </c>
      <c r="U329" s="177" t="s">
        <v>1069</v>
      </c>
    </row>
    <row r="330" spans="1:21" ht="60" x14ac:dyDescent="0.85">
      <c r="A330" s="175">
        <f>'DATA-อาคารสิ่งปลูกสร้าง'!A330</f>
        <v>325</v>
      </c>
      <c r="B330" s="176"/>
      <c r="C330" s="176" t="s">
        <v>1771</v>
      </c>
      <c r="D330" s="177" t="s">
        <v>38</v>
      </c>
      <c r="E330" s="183" t="str">
        <f>'DATA-อาคารสิ่งปลูกสร้าง'!H330</f>
        <v>สิ่งปลูกสร้าง</v>
      </c>
      <c r="F330" s="177" t="str">
        <f>'DATA-อาคารสิ่งปลูกสร้าง'!I330</f>
        <v>1 กรณีงบส่วนราชการ</v>
      </c>
      <c r="G330" s="187" t="s">
        <v>160</v>
      </c>
      <c r="H330" s="188">
        <v>250477.68</v>
      </c>
      <c r="I330" s="189">
        <v>80975.92</v>
      </c>
      <c r="J330" s="189">
        <v>169501.76</v>
      </c>
      <c r="K330" s="180" t="s">
        <v>1753</v>
      </c>
      <c r="L330" s="180"/>
      <c r="M330" s="176"/>
      <c r="N330" s="176"/>
      <c r="O330" s="176"/>
      <c r="P330" s="181"/>
      <c r="Q330" s="177"/>
      <c r="R330" s="177" t="s">
        <v>2661</v>
      </c>
      <c r="S330" s="177" t="s">
        <v>292</v>
      </c>
      <c r="T330" s="177" t="s">
        <v>2668</v>
      </c>
      <c r="U330" s="177" t="s">
        <v>1072</v>
      </c>
    </row>
    <row r="331" spans="1:21" ht="60" x14ac:dyDescent="0.85">
      <c r="A331" s="175">
        <f>'DATA-อาคารสิ่งปลูกสร้าง'!A331</f>
        <v>326</v>
      </c>
      <c r="B331" s="176"/>
      <c r="C331" s="176" t="s">
        <v>1771</v>
      </c>
      <c r="D331" s="177" t="s">
        <v>80</v>
      </c>
      <c r="E331" s="183" t="str">
        <f>'DATA-อาคารสิ่งปลูกสร้าง'!H331</f>
        <v>อาคารเพื่อประโยชน์อื่น</v>
      </c>
      <c r="F331" s="177" t="str">
        <f>'DATA-อาคารสิ่งปลูกสร้าง'!I331</f>
        <v>1 กรณีงบส่วนราชการ</v>
      </c>
      <c r="G331" s="187" t="s">
        <v>905</v>
      </c>
      <c r="H331" s="188">
        <v>331000</v>
      </c>
      <c r="I331" s="189">
        <v>264497.76</v>
      </c>
      <c r="J331" s="189">
        <v>66502.240000000005</v>
      </c>
      <c r="K331" s="180" t="s">
        <v>1753</v>
      </c>
      <c r="L331" s="180"/>
      <c r="M331" s="176"/>
      <c r="N331" s="176"/>
      <c r="O331" s="176"/>
      <c r="P331" s="181"/>
      <c r="Q331" s="177"/>
      <c r="R331" s="177" t="s">
        <v>2661</v>
      </c>
      <c r="S331" s="177" t="s">
        <v>292</v>
      </c>
      <c r="T331" s="177" t="s">
        <v>2669</v>
      </c>
      <c r="U331" s="177" t="s">
        <v>1075</v>
      </c>
    </row>
    <row r="332" spans="1:21" ht="60" x14ac:dyDescent="0.85">
      <c r="A332" s="175">
        <f>'DATA-อาคารสิ่งปลูกสร้าง'!A332</f>
        <v>327</v>
      </c>
      <c r="B332" s="176"/>
      <c r="C332" s="176" t="s">
        <v>1771</v>
      </c>
      <c r="D332" s="177" t="s">
        <v>80</v>
      </c>
      <c r="E332" s="183" t="str">
        <f>'DATA-อาคารสิ่งปลูกสร้าง'!H332</f>
        <v>อาคารสำนักงาน</v>
      </c>
      <c r="F332" s="177" t="str">
        <f>'DATA-อาคารสิ่งปลูกสร้าง'!I332</f>
        <v>1 กรณีงบส่วนราชการ</v>
      </c>
      <c r="G332" s="187" t="s">
        <v>905</v>
      </c>
      <c r="H332" s="188">
        <v>10499988</v>
      </c>
      <c r="I332" s="189">
        <v>4736500.91</v>
      </c>
      <c r="J332" s="189">
        <v>5763487.0899999999</v>
      </c>
      <c r="K332" s="180" t="s">
        <v>1753</v>
      </c>
      <c r="L332" s="180"/>
      <c r="M332" s="176"/>
      <c r="N332" s="176"/>
      <c r="O332" s="176"/>
      <c r="P332" s="181"/>
      <c r="Q332" s="177"/>
      <c r="R332" s="177" t="s">
        <v>2670</v>
      </c>
      <c r="S332" s="177" t="s">
        <v>292</v>
      </c>
      <c r="T332" s="177" t="s">
        <v>2671</v>
      </c>
      <c r="U332" s="177" t="s">
        <v>1078</v>
      </c>
    </row>
    <row r="333" spans="1:21" ht="60" x14ac:dyDescent="0.85">
      <c r="A333" s="175">
        <f>'DATA-อาคารสิ่งปลูกสร้าง'!A333</f>
        <v>328</v>
      </c>
      <c r="B333" s="176"/>
      <c r="C333" s="176" t="s">
        <v>1771</v>
      </c>
      <c r="D333" s="177" t="s">
        <v>38</v>
      </c>
      <c r="E333" s="183" t="str">
        <f>'DATA-อาคารสิ่งปลูกสร้าง'!H333</f>
        <v>สิ่งปลูกสร้าง</v>
      </c>
      <c r="F333" s="177" t="str">
        <f>'DATA-อาคารสิ่งปลูกสร้าง'!I333</f>
        <v>1 กรณีงบส่วนราชการ</v>
      </c>
      <c r="G333" s="187" t="s">
        <v>905</v>
      </c>
      <c r="H333" s="188">
        <v>192000</v>
      </c>
      <c r="I333" s="189">
        <v>92054.59</v>
      </c>
      <c r="J333" s="189">
        <v>99945.41</v>
      </c>
      <c r="K333" s="180" t="s">
        <v>1753</v>
      </c>
      <c r="L333" s="180"/>
      <c r="M333" s="176"/>
      <c r="N333" s="176"/>
      <c r="O333" s="176"/>
      <c r="P333" s="181"/>
      <c r="Q333" s="177"/>
      <c r="R333" s="177" t="s">
        <v>2661</v>
      </c>
      <c r="S333" s="177" t="s">
        <v>292</v>
      </c>
      <c r="T333" s="177" t="s">
        <v>2672</v>
      </c>
      <c r="U333" s="177" t="s">
        <v>1081</v>
      </c>
    </row>
    <row r="334" spans="1:21" ht="60" x14ac:dyDescent="0.85">
      <c r="A334" s="175">
        <f>'DATA-อาคารสิ่งปลูกสร้าง'!A334</f>
        <v>329</v>
      </c>
      <c r="B334" s="176"/>
      <c r="C334" s="176" t="s">
        <v>1771</v>
      </c>
      <c r="D334" s="177" t="s">
        <v>38</v>
      </c>
      <c r="E334" s="183" t="str">
        <f>'DATA-อาคารสิ่งปลูกสร้าง'!H334</f>
        <v>สิ่งปลูกสร้าง</v>
      </c>
      <c r="F334" s="177" t="str">
        <f>'DATA-อาคารสิ่งปลูกสร้าง'!I334</f>
        <v>1 กรณีงบส่วนราชการ</v>
      </c>
      <c r="G334" s="187" t="s">
        <v>905</v>
      </c>
      <c r="H334" s="188">
        <v>306500</v>
      </c>
      <c r="I334" s="189">
        <v>124749.26</v>
      </c>
      <c r="J334" s="189">
        <v>181750.74</v>
      </c>
      <c r="K334" s="180" t="s">
        <v>1753</v>
      </c>
      <c r="L334" s="180"/>
      <c r="M334" s="176"/>
      <c r="N334" s="176"/>
      <c r="O334" s="176"/>
      <c r="P334" s="181"/>
      <c r="Q334" s="177"/>
      <c r="R334" s="177" t="s">
        <v>2661</v>
      </c>
      <c r="S334" s="177" t="s">
        <v>292</v>
      </c>
      <c r="T334" s="177" t="s">
        <v>2673</v>
      </c>
      <c r="U334" s="177" t="s">
        <v>1050</v>
      </c>
    </row>
    <row r="335" spans="1:21" ht="60" x14ac:dyDescent="0.85">
      <c r="A335" s="175">
        <f>'DATA-อาคารสิ่งปลูกสร้าง'!A335</f>
        <v>330</v>
      </c>
      <c r="B335" s="176"/>
      <c r="C335" s="176" t="s">
        <v>1771</v>
      </c>
      <c r="D335" s="177" t="s">
        <v>38</v>
      </c>
      <c r="E335" s="183" t="str">
        <f>'DATA-อาคารสิ่งปลูกสร้าง'!H335</f>
        <v>สิ่งปลูกสร้าง</v>
      </c>
      <c r="F335" s="177" t="str">
        <f>'DATA-อาคารสิ่งปลูกสร้าง'!I335</f>
        <v>1 กรณีงบส่วนราชการ</v>
      </c>
      <c r="G335" s="187" t="s">
        <v>905</v>
      </c>
      <c r="H335" s="188">
        <v>2000000</v>
      </c>
      <c r="I335" s="189">
        <v>849095.42</v>
      </c>
      <c r="J335" s="189">
        <v>1150904.58</v>
      </c>
      <c r="K335" s="180" t="s">
        <v>1753</v>
      </c>
      <c r="L335" s="180"/>
      <c r="M335" s="176"/>
      <c r="N335" s="176"/>
      <c r="O335" s="176"/>
      <c r="P335" s="181"/>
      <c r="Q335" s="177"/>
      <c r="R335" s="177" t="s">
        <v>2670</v>
      </c>
      <c r="S335" s="177" t="s">
        <v>292</v>
      </c>
      <c r="T335" s="177" t="s">
        <v>2674</v>
      </c>
      <c r="U335" s="177" t="s">
        <v>961</v>
      </c>
    </row>
    <row r="336" spans="1:21" ht="60" x14ac:dyDescent="0.85">
      <c r="A336" s="175">
        <f>'DATA-อาคารสิ่งปลูกสร้าง'!A336</f>
        <v>331</v>
      </c>
      <c r="B336" s="176"/>
      <c r="C336" s="176" t="s">
        <v>1771</v>
      </c>
      <c r="D336" s="177" t="s">
        <v>80</v>
      </c>
      <c r="E336" s="183" t="str">
        <f>'DATA-อาคารสิ่งปลูกสร้าง'!H336</f>
        <v>อาคารเพื่อประโยชน์อื่น</v>
      </c>
      <c r="F336" s="177" t="str">
        <f>'DATA-อาคารสิ่งปลูกสร้าง'!I336</f>
        <v>1 กรณีงบส่วนราชการ</v>
      </c>
      <c r="G336" s="187" t="s">
        <v>1091</v>
      </c>
      <c r="H336" s="188">
        <v>1000000</v>
      </c>
      <c r="I336" s="189">
        <v>999999</v>
      </c>
      <c r="J336" s="189">
        <v>1</v>
      </c>
      <c r="K336" s="180" t="s">
        <v>1747</v>
      </c>
      <c r="L336" s="180"/>
      <c r="M336" s="176"/>
      <c r="N336" s="176"/>
      <c r="O336" s="176"/>
      <c r="P336" s="181"/>
      <c r="Q336" s="177"/>
      <c r="R336" s="177" t="s">
        <v>2675</v>
      </c>
      <c r="S336" s="177" t="s">
        <v>299</v>
      </c>
      <c r="T336" s="177" t="s">
        <v>2676</v>
      </c>
      <c r="U336" s="177" t="s">
        <v>1089</v>
      </c>
    </row>
    <row r="337" spans="1:21" ht="60" x14ac:dyDescent="0.85">
      <c r="A337" s="175">
        <f>'DATA-อาคารสิ่งปลูกสร้าง'!A337</f>
        <v>332</v>
      </c>
      <c r="B337" s="176"/>
      <c r="C337" s="176" t="s">
        <v>1771</v>
      </c>
      <c r="D337" s="177" t="s">
        <v>80</v>
      </c>
      <c r="E337" s="183" t="str">
        <f>'DATA-อาคารสิ่งปลูกสร้าง'!H337</f>
        <v>อาคารสำนักงาน</v>
      </c>
      <c r="F337" s="177" t="str">
        <f>'DATA-อาคารสิ่งปลูกสร้าง'!I337</f>
        <v>1 กรณีงบส่วนราชการ</v>
      </c>
      <c r="G337" s="187" t="s">
        <v>309</v>
      </c>
      <c r="H337" s="188">
        <v>27947126.489999998</v>
      </c>
      <c r="I337" s="189">
        <v>9345059.2899999991</v>
      </c>
      <c r="J337" s="189">
        <v>18602067.199999999</v>
      </c>
      <c r="K337" s="180" t="s">
        <v>1747</v>
      </c>
      <c r="L337" s="180"/>
      <c r="M337" s="176"/>
      <c r="N337" s="176"/>
      <c r="O337" s="176"/>
      <c r="P337" s="181"/>
      <c r="Q337" s="177"/>
      <c r="R337" s="177" t="s">
        <v>2675</v>
      </c>
      <c r="S337" s="177" t="s">
        <v>299</v>
      </c>
      <c r="T337" s="177" t="s">
        <v>2677</v>
      </c>
      <c r="U337" s="177" t="s">
        <v>1093</v>
      </c>
    </row>
    <row r="338" spans="1:21" ht="60" x14ac:dyDescent="0.85">
      <c r="A338" s="175">
        <f>'DATA-อาคารสิ่งปลูกสร้าง'!A338</f>
        <v>333</v>
      </c>
      <c r="B338" s="176"/>
      <c r="C338" s="176" t="s">
        <v>1771</v>
      </c>
      <c r="D338" s="177" t="s">
        <v>80</v>
      </c>
      <c r="E338" s="183" t="str">
        <f>'DATA-อาคารสิ่งปลูกสร้าง'!H338</f>
        <v>อาคารเพื่อประโยชน์อื่น</v>
      </c>
      <c r="F338" s="177" t="str">
        <f>'DATA-อาคารสิ่งปลูกสร้าง'!I338</f>
        <v>1 กรณีงบส่วนราชการ</v>
      </c>
      <c r="G338" s="187" t="s">
        <v>905</v>
      </c>
      <c r="H338" s="188">
        <v>2310000</v>
      </c>
      <c r="I338" s="189">
        <v>2309999</v>
      </c>
      <c r="J338" s="189">
        <v>1</v>
      </c>
      <c r="K338" s="180" t="s">
        <v>1747</v>
      </c>
      <c r="L338" s="180"/>
      <c r="M338" s="176"/>
      <c r="N338" s="176"/>
      <c r="O338" s="176"/>
      <c r="P338" s="181"/>
      <c r="Q338" s="177"/>
      <c r="R338" s="177" t="s">
        <v>2675</v>
      </c>
      <c r="S338" s="177" t="s">
        <v>299</v>
      </c>
      <c r="T338" s="177" t="s">
        <v>2678</v>
      </c>
      <c r="U338" s="177" t="s">
        <v>1096</v>
      </c>
    </row>
    <row r="339" spans="1:21" ht="60" x14ac:dyDescent="0.85">
      <c r="A339" s="175">
        <f>'DATA-อาคารสิ่งปลูกสร้าง'!A339</f>
        <v>334</v>
      </c>
      <c r="B339" s="176"/>
      <c r="C339" s="176" t="s">
        <v>1771</v>
      </c>
      <c r="D339" s="177" t="s">
        <v>80</v>
      </c>
      <c r="E339" s="183" t="str">
        <f>'DATA-อาคารสิ่งปลูกสร้าง'!H339</f>
        <v>อาคารเพื่อประโยชน์อื่น</v>
      </c>
      <c r="F339" s="177" t="str">
        <f>'DATA-อาคารสิ่งปลูกสร้าง'!I339</f>
        <v>1 กรณีงบส่วนราชการ</v>
      </c>
      <c r="G339" s="187" t="s">
        <v>905</v>
      </c>
      <c r="H339" s="188">
        <v>570000</v>
      </c>
      <c r="I339" s="189">
        <v>569999</v>
      </c>
      <c r="J339" s="189">
        <v>1</v>
      </c>
      <c r="K339" s="180" t="s">
        <v>1747</v>
      </c>
      <c r="L339" s="180"/>
      <c r="M339" s="176"/>
      <c r="N339" s="176"/>
      <c r="O339" s="176"/>
      <c r="P339" s="181"/>
      <c r="Q339" s="177"/>
      <c r="R339" s="177" t="s">
        <v>2679</v>
      </c>
      <c r="S339" s="177" t="s">
        <v>299</v>
      </c>
      <c r="T339" s="177" t="s">
        <v>2680</v>
      </c>
      <c r="U339" s="177" t="s">
        <v>1099</v>
      </c>
    </row>
    <row r="340" spans="1:21" ht="60" x14ac:dyDescent="0.85">
      <c r="A340" s="175">
        <f>'DATA-อาคารสิ่งปลูกสร้าง'!A340</f>
        <v>335</v>
      </c>
      <c r="B340" s="176"/>
      <c r="C340" s="176" t="s">
        <v>1771</v>
      </c>
      <c r="D340" s="177" t="s">
        <v>80</v>
      </c>
      <c r="E340" s="183" t="str">
        <f>'DATA-อาคารสิ่งปลูกสร้าง'!H340</f>
        <v>อาคารเพื่อประโยชน์อื่น</v>
      </c>
      <c r="F340" s="177" t="str">
        <f>'DATA-อาคารสิ่งปลูกสร้าง'!I340</f>
        <v>1 กรณีงบส่วนราชการ</v>
      </c>
      <c r="G340" s="187" t="s">
        <v>905</v>
      </c>
      <c r="H340" s="188">
        <v>160000</v>
      </c>
      <c r="I340" s="189">
        <v>159999</v>
      </c>
      <c r="J340" s="189">
        <v>1</v>
      </c>
      <c r="K340" s="180" t="s">
        <v>1747</v>
      </c>
      <c r="L340" s="180"/>
      <c r="M340" s="176"/>
      <c r="N340" s="176"/>
      <c r="O340" s="176"/>
      <c r="P340" s="181"/>
      <c r="Q340" s="177"/>
      <c r="R340" s="177" t="s">
        <v>2679</v>
      </c>
      <c r="S340" s="177" t="s">
        <v>299</v>
      </c>
      <c r="T340" s="177" t="s">
        <v>2681</v>
      </c>
      <c r="U340" s="177" t="s">
        <v>1102</v>
      </c>
    </row>
    <row r="341" spans="1:21" ht="60" x14ac:dyDescent="0.85">
      <c r="A341" s="175">
        <f>'DATA-อาคารสิ่งปลูกสร้าง'!A341</f>
        <v>336</v>
      </c>
      <c r="B341" s="176"/>
      <c r="C341" s="176" t="s">
        <v>1771</v>
      </c>
      <c r="D341" s="177" t="s">
        <v>80</v>
      </c>
      <c r="E341" s="183" t="str">
        <f>'DATA-อาคารสิ่งปลูกสร้าง'!H341</f>
        <v>อาคารเพื่อประโยชน์อื่น</v>
      </c>
      <c r="F341" s="177" t="str">
        <f>'DATA-อาคารสิ่งปลูกสร้าง'!I341</f>
        <v>1 กรณีงบส่วนราชการ</v>
      </c>
      <c r="G341" s="187" t="s">
        <v>905</v>
      </c>
      <c r="H341" s="188">
        <v>150000</v>
      </c>
      <c r="I341" s="189">
        <v>149999</v>
      </c>
      <c r="J341" s="189">
        <v>1</v>
      </c>
      <c r="K341" s="180" t="s">
        <v>1747</v>
      </c>
      <c r="L341" s="180"/>
      <c r="M341" s="176"/>
      <c r="N341" s="176"/>
      <c r="O341" s="176"/>
      <c r="P341" s="181"/>
      <c r="Q341" s="177"/>
      <c r="R341" s="177" t="s">
        <v>2679</v>
      </c>
      <c r="S341" s="177" t="s">
        <v>299</v>
      </c>
      <c r="T341" s="177" t="s">
        <v>2682</v>
      </c>
      <c r="U341" s="177" t="s">
        <v>1105</v>
      </c>
    </row>
    <row r="342" spans="1:21" ht="60" x14ac:dyDescent="0.85">
      <c r="A342" s="175">
        <f>'DATA-อาคารสิ่งปลูกสร้าง'!A342</f>
        <v>337</v>
      </c>
      <c r="B342" s="176"/>
      <c r="C342" s="176" t="s">
        <v>1771</v>
      </c>
      <c r="D342" s="177" t="s">
        <v>80</v>
      </c>
      <c r="E342" s="183" t="str">
        <f>'DATA-อาคารสิ่งปลูกสร้าง'!H342</f>
        <v>อาคารสำนักงาน</v>
      </c>
      <c r="F342" s="177" t="str">
        <f>'DATA-อาคารสิ่งปลูกสร้าง'!I342</f>
        <v>1 กรณีงบส่วนราชการ</v>
      </c>
      <c r="G342" s="187" t="s">
        <v>905</v>
      </c>
      <c r="H342" s="188">
        <v>12500000</v>
      </c>
      <c r="I342" s="189">
        <v>7499999.2999999998</v>
      </c>
      <c r="J342" s="189">
        <v>5000000.7</v>
      </c>
      <c r="K342" s="180" t="s">
        <v>1747</v>
      </c>
      <c r="L342" s="180"/>
      <c r="M342" s="176"/>
      <c r="N342" s="176"/>
      <c r="O342" s="176"/>
      <c r="P342" s="181"/>
      <c r="Q342" s="177"/>
      <c r="R342" s="177" t="s">
        <v>2675</v>
      </c>
      <c r="S342" s="177" t="s">
        <v>299</v>
      </c>
      <c r="T342" s="177" t="s">
        <v>2683</v>
      </c>
      <c r="U342" s="177" t="s">
        <v>1108</v>
      </c>
    </row>
    <row r="343" spans="1:21" ht="60" x14ac:dyDescent="0.85">
      <c r="A343" s="175">
        <f>'DATA-อาคารสิ่งปลูกสร้าง'!A343</f>
        <v>338</v>
      </c>
      <c r="B343" s="176"/>
      <c r="C343" s="176" t="s">
        <v>1771</v>
      </c>
      <c r="D343" s="177" t="s">
        <v>80</v>
      </c>
      <c r="E343" s="183" t="str">
        <f>'DATA-อาคารสิ่งปลูกสร้าง'!H343</f>
        <v>อาคารสำนักงาน</v>
      </c>
      <c r="F343" s="177" t="str">
        <f>'DATA-อาคารสิ่งปลูกสร้าง'!I343</f>
        <v>1 กรณีงบส่วนราชการ</v>
      </c>
      <c r="G343" s="187" t="s">
        <v>905</v>
      </c>
      <c r="H343" s="188">
        <v>12500000</v>
      </c>
      <c r="I343" s="189">
        <v>7499999.2999999998</v>
      </c>
      <c r="J343" s="189">
        <v>5000000.7</v>
      </c>
      <c r="K343" s="180" t="s">
        <v>1747</v>
      </c>
      <c r="L343" s="180"/>
      <c r="M343" s="176"/>
      <c r="N343" s="176"/>
      <c r="O343" s="176"/>
      <c r="P343" s="181"/>
      <c r="Q343" s="177"/>
      <c r="R343" s="177" t="s">
        <v>2675</v>
      </c>
      <c r="S343" s="177" t="s">
        <v>299</v>
      </c>
      <c r="T343" s="177" t="s">
        <v>2684</v>
      </c>
      <c r="U343" s="177" t="s">
        <v>1111</v>
      </c>
    </row>
    <row r="344" spans="1:21" ht="60" x14ac:dyDescent="0.85">
      <c r="A344" s="175">
        <f>'DATA-อาคารสิ่งปลูกสร้าง'!A344</f>
        <v>339</v>
      </c>
      <c r="B344" s="176"/>
      <c r="C344" s="176" t="s">
        <v>1771</v>
      </c>
      <c r="D344" s="177" t="s">
        <v>38</v>
      </c>
      <c r="E344" s="183" t="str">
        <f>'DATA-อาคารสิ่งปลูกสร้าง'!H344</f>
        <v>สิ่งปลูกสร้าง</v>
      </c>
      <c r="F344" s="177" t="str">
        <f>'DATA-อาคารสิ่งปลูกสร้าง'!I344</f>
        <v>1 กรณีงบส่วนราชการ</v>
      </c>
      <c r="G344" s="187" t="s">
        <v>905</v>
      </c>
      <c r="H344" s="188">
        <v>70800</v>
      </c>
      <c r="I344" s="189">
        <v>67967.08</v>
      </c>
      <c r="J344" s="189">
        <v>2832.92</v>
      </c>
      <c r="K344" s="180" t="s">
        <v>1747</v>
      </c>
      <c r="L344" s="180"/>
      <c r="M344" s="176"/>
      <c r="N344" s="176"/>
      <c r="O344" s="176"/>
      <c r="P344" s="181"/>
      <c r="Q344" s="177"/>
      <c r="R344" s="177" t="s">
        <v>2675</v>
      </c>
      <c r="S344" s="177" t="s">
        <v>299</v>
      </c>
      <c r="T344" s="177" t="s">
        <v>2685</v>
      </c>
      <c r="U344" s="177" t="s">
        <v>1114</v>
      </c>
    </row>
    <row r="345" spans="1:21" ht="60" x14ac:dyDescent="0.85">
      <c r="A345" s="175">
        <f>'DATA-อาคารสิ่งปลูกสร้าง'!A345</f>
        <v>340</v>
      </c>
      <c r="B345" s="176"/>
      <c r="C345" s="176" t="s">
        <v>1771</v>
      </c>
      <c r="D345" s="177" t="s">
        <v>80</v>
      </c>
      <c r="E345" s="183" t="str">
        <f>'DATA-อาคารสิ่งปลูกสร้าง'!H345</f>
        <v>อาคารเพื่อประโยชน์อื่น</v>
      </c>
      <c r="F345" s="177" t="str">
        <f>'DATA-อาคารสิ่งปลูกสร้าง'!I345</f>
        <v>1 กรณีงบส่วนราชการ</v>
      </c>
      <c r="G345" s="187" t="s">
        <v>342</v>
      </c>
      <c r="H345" s="188">
        <v>3627000.01</v>
      </c>
      <c r="I345" s="189">
        <v>3626999.01</v>
      </c>
      <c r="J345" s="189">
        <v>1</v>
      </c>
      <c r="K345" s="180" t="s">
        <v>1755</v>
      </c>
      <c r="L345" s="180"/>
      <c r="M345" s="176"/>
      <c r="N345" s="176"/>
      <c r="O345" s="176"/>
      <c r="P345" s="181"/>
      <c r="Q345" s="177"/>
      <c r="R345" s="177" t="s">
        <v>2686</v>
      </c>
      <c r="S345" s="177" t="s">
        <v>346</v>
      </c>
      <c r="T345" s="177" t="s">
        <v>2687</v>
      </c>
      <c r="U345" s="177" t="s">
        <v>1118</v>
      </c>
    </row>
    <row r="346" spans="1:21" ht="60" x14ac:dyDescent="0.85">
      <c r="A346" s="175">
        <f>'DATA-อาคารสิ่งปลูกสร้าง'!A346</f>
        <v>341</v>
      </c>
      <c r="B346" s="176"/>
      <c r="C346" s="176" t="s">
        <v>1771</v>
      </c>
      <c r="D346" s="177" t="s">
        <v>80</v>
      </c>
      <c r="E346" s="183" t="str">
        <f>'DATA-อาคารสิ่งปลูกสร้าง'!H346</f>
        <v>อาคารเพื่อประโยชน์อื่น</v>
      </c>
      <c r="F346" s="177" t="str">
        <f>'DATA-อาคารสิ่งปลูกสร้าง'!I346</f>
        <v>1 กรณีงบส่วนราชการ</v>
      </c>
      <c r="G346" s="187" t="s">
        <v>167</v>
      </c>
      <c r="H346" s="188">
        <v>5000000</v>
      </c>
      <c r="I346" s="189">
        <v>3930782.39</v>
      </c>
      <c r="J346" s="189">
        <v>1069217.6100000001</v>
      </c>
      <c r="K346" s="180" t="s">
        <v>1755</v>
      </c>
      <c r="L346" s="180"/>
      <c r="M346" s="176"/>
      <c r="N346" s="176"/>
      <c r="O346" s="176"/>
      <c r="P346" s="181"/>
      <c r="Q346" s="177"/>
      <c r="R346" s="177" t="s">
        <v>2688</v>
      </c>
      <c r="S346" s="177" t="s">
        <v>346</v>
      </c>
      <c r="T346" s="177" t="s">
        <v>2689</v>
      </c>
      <c r="U346" s="177" t="s">
        <v>1121</v>
      </c>
    </row>
    <row r="347" spans="1:21" ht="60" x14ac:dyDescent="0.85">
      <c r="A347" s="175">
        <f>'DATA-อาคารสิ่งปลูกสร้าง'!A347</f>
        <v>342</v>
      </c>
      <c r="B347" s="176"/>
      <c r="C347" s="176" t="s">
        <v>1771</v>
      </c>
      <c r="D347" s="177" t="s">
        <v>80</v>
      </c>
      <c r="E347" s="183" t="str">
        <f>'DATA-อาคารสิ่งปลูกสร้าง'!H347</f>
        <v>อาคารเพื่อประโยชน์อื่น</v>
      </c>
      <c r="F347" s="177" t="str">
        <f>'DATA-อาคารสิ่งปลูกสร้าง'!I347</f>
        <v>1 กรณีงบส่วนราชการ</v>
      </c>
      <c r="G347" s="187" t="s">
        <v>167</v>
      </c>
      <c r="H347" s="188">
        <v>7625000</v>
      </c>
      <c r="I347" s="189">
        <v>5994443.5999999996</v>
      </c>
      <c r="J347" s="189">
        <v>1630556.4</v>
      </c>
      <c r="K347" s="180" t="s">
        <v>1755</v>
      </c>
      <c r="L347" s="180"/>
      <c r="M347" s="176"/>
      <c r="N347" s="176"/>
      <c r="O347" s="176"/>
      <c r="P347" s="181"/>
      <c r="Q347" s="177"/>
      <c r="R347" s="177" t="s">
        <v>2686</v>
      </c>
      <c r="S347" s="177" t="s">
        <v>346</v>
      </c>
      <c r="T347" s="177" t="s">
        <v>2690</v>
      </c>
      <c r="U347" s="177" t="s">
        <v>1121</v>
      </c>
    </row>
    <row r="348" spans="1:21" ht="60" x14ac:dyDescent="0.85">
      <c r="A348" s="175">
        <f>'DATA-อาคารสิ่งปลูกสร้าง'!A348</f>
        <v>343</v>
      </c>
      <c r="B348" s="176"/>
      <c r="C348" s="176" t="s">
        <v>1771</v>
      </c>
      <c r="D348" s="177" t="s">
        <v>80</v>
      </c>
      <c r="E348" s="183" t="str">
        <f>'DATA-อาคารสิ่งปลูกสร้าง'!H348</f>
        <v>อาคารสำนักงาน</v>
      </c>
      <c r="F348" s="177" t="str">
        <f>'DATA-อาคารสิ่งปลูกสร้าง'!I348</f>
        <v>1 กรณีงบส่วนราชการ</v>
      </c>
      <c r="G348" s="187" t="s">
        <v>260</v>
      </c>
      <c r="H348" s="188">
        <v>1431000</v>
      </c>
      <c r="I348" s="189">
        <v>443021.53</v>
      </c>
      <c r="J348" s="189">
        <v>987978.47</v>
      </c>
      <c r="K348" s="180" t="s">
        <v>1755</v>
      </c>
      <c r="L348" s="180"/>
      <c r="M348" s="176"/>
      <c r="N348" s="176"/>
      <c r="O348" s="176"/>
      <c r="P348" s="181"/>
      <c r="Q348" s="177"/>
      <c r="R348" s="177" t="s">
        <v>2686</v>
      </c>
      <c r="S348" s="177" t="s">
        <v>346</v>
      </c>
      <c r="T348" s="177" t="s">
        <v>2691</v>
      </c>
      <c r="U348" s="177" t="s">
        <v>1126</v>
      </c>
    </row>
    <row r="349" spans="1:21" ht="60" x14ac:dyDescent="0.85">
      <c r="A349" s="175">
        <f>'DATA-อาคารสิ่งปลูกสร้าง'!A349</f>
        <v>344</v>
      </c>
      <c r="B349" s="176"/>
      <c r="C349" s="176" t="s">
        <v>1771</v>
      </c>
      <c r="D349" s="177" t="s">
        <v>38</v>
      </c>
      <c r="E349" s="183" t="str">
        <f>'DATA-อาคารสิ่งปลูกสร้าง'!H349</f>
        <v>สิ่งปลูกสร้าง</v>
      </c>
      <c r="F349" s="177" t="str">
        <f>'DATA-อาคารสิ่งปลูกสร้าง'!I349</f>
        <v>1 กรณีงบส่วนราชการ</v>
      </c>
      <c r="G349" s="187" t="s">
        <v>342</v>
      </c>
      <c r="H349" s="188">
        <v>346000</v>
      </c>
      <c r="I349" s="189">
        <v>240474.05</v>
      </c>
      <c r="J349" s="189">
        <v>105525.95</v>
      </c>
      <c r="K349" s="180" t="s">
        <v>1755</v>
      </c>
      <c r="L349" s="180"/>
      <c r="M349" s="176"/>
      <c r="N349" s="176"/>
      <c r="O349" s="176"/>
      <c r="P349" s="181"/>
      <c r="Q349" s="177"/>
      <c r="R349" s="177" t="s">
        <v>2686</v>
      </c>
      <c r="S349" s="177" t="s">
        <v>346</v>
      </c>
      <c r="T349" s="177" t="s">
        <v>2692</v>
      </c>
      <c r="U349" s="177" t="s">
        <v>1129</v>
      </c>
    </row>
    <row r="350" spans="1:21" ht="60" x14ac:dyDescent="0.85">
      <c r="A350" s="175">
        <f>'DATA-อาคารสิ่งปลูกสร้าง'!A350</f>
        <v>345</v>
      </c>
      <c r="B350" s="176"/>
      <c r="C350" s="176" t="s">
        <v>1771</v>
      </c>
      <c r="D350" s="177" t="s">
        <v>38</v>
      </c>
      <c r="E350" s="183" t="str">
        <f>'DATA-อาคารสิ่งปลูกสร้าง'!H350</f>
        <v>สิ่งปลูกสร้าง</v>
      </c>
      <c r="F350" s="177" t="str">
        <f>'DATA-อาคารสิ่งปลูกสร้าง'!I350</f>
        <v>1 กรณีงบส่วนราชการ</v>
      </c>
      <c r="G350" s="187" t="s">
        <v>342</v>
      </c>
      <c r="H350" s="188">
        <v>457500</v>
      </c>
      <c r="I350" s="189">
        <v>316764.77</v>
      </c>
      <c r="J350" s="189">
        <v>140735.23000000001</v>
      </c>
      <c r="K350" s="180" t="s">
        <v>1755</v>
      </c>
      <c r="L350" s="180"/>
      <c r="M350" s="176"/>
      <c r="N350" s="176"/>
      <c r="O350" s="176"/>
      <c r="P350" s="181"/>
      <c r="Q350" s="177"/>
      <c r="R350" s="177" t="s">
        <v>2686</v>
      </c>
      <c r="S350" s="177" t="s">
        <v>346</v>
      </c>
      <c r="T350" s="177" t="s">
        <v>2693</v>
      </c>
      <c r="U350" s="177" t="s">
        <v>1132</v>
      </c>
    </row>
    <row r="351" spans="1:21" ht="60" x14ac:dyDescent="0.85">
      <c r="A351" s="175">
        <f>'DATA-อาคารสิ่งปลูกสร้าง'!A351</f>
        <v>346</v>
      </c>
      <c r="B351" s="176"/>
      <c r="C351" s="176" t="s">
        <v>1771</v>
      </c>
      <c r="D351" s="177" t="s">
        <v>38</v>
      </c>
      <c r="E351" s="183" t="str">
        <f>'DATA-อาคารสิ่งปลูกสร้าง'!H351</f>
        <v>สิ่งปลูกสร้าง</v>
      </c>
      <c r="F351" s="177" t="str">
        <f>'DATA-อาคารสิ่งปลูกสร้าง'!I351</f>
        <v>1 กรณีงบส่วนราชการ</v>
      </c>
      <c r="G351" s="187" t="s">
        <v>640</v>
      </c>
      <c r="H351" s="188">
        <v>135700</v>
      </c>
      <c r="I351" s="189">
        <v>11168.21</v>
      </c>
      <c r="J351" s="189">
        <v>124531.79</v>
      </c>
      <c r="K351" s="180" t="s">
        <v>1755</v>
      </c>
      <c r="L351" s="180"/>
      <c r="M351" s="176"/>
      <c r="N351" s="176"/>
      <c r="O351" s="176"/>
      <c r="P351" s="181"/>
      <c r="Q351" s="177"/>
      <c r="R351" s="177" t="s">
        <v>2686</v>
      </c>
      <c r="S351" s="177" t="s">
        <v>346</v>
      </c>
      <c r="T351" s="177" t="s">
        <v>2694</v>
      </c>
      <c r="U351" s="177" t="s">
        <v>1135</v>
      </c>
    </row>
    <row r="352" spans="1:21" ht="60" x14ac:dyDescent="0.85">
      <c r="A352" s="175">
        <f>'DATA-อาคารสิ่งปลูกสร้าง'!A352</f>
        <v>347</v>
      </c>
      <c r="B352" s="176"/>
      <c r="C352" s="176" t="s">
        <v>1771</v>
      </c>
      <c r="D352" s="177" t="s">
        <v>80</v>
      </c>
      <c r="E352" s="183" t="str">
        <f>'DATA-อาคารสิ่งปลูกสร้าง'!H352</f>
        <v>อาคารเพื่อประโยชน์อื่น</v>
      </c>
      <c r="F352" s="177" t="str">
        <f>'DATA-อาคารสิ่งปลูกสร้าง'!I352</f>
        <v>1 กรณีงบส่วนราชการ</v>
      </c>
      <c r="G352" s="187" t="s">
        <v>905</v>
      </c>
      <c r="H352" s="188">
        <v>1196000</v>
      </c>
      <c r="I352" s="189">
        <v>1195999</v>
      </c>
      <c r="J352" s="189">
        <v>1</v>
      </c>
      <c r="K352" s="180" t="s">
        <v>1755</v>
      </c>
      <c r="L352" s="180"/>
      <c r="M352" s="176"/>
      <c r="N352" s="176"/>
      <c r="O352" s="176"/>
      <c r="P352" s="181"/>
      <c r="Q352" s="177"/>
      <c r="R352" s="177" t="s">
        <v>2686</v>
      </c>
      <c r="S352" s="177" t="s">
        <v>346</v>
      </c>
      <c r="T352" s="177" t="s">
        <v>2695</v>
      </c>
      <c r="U352" s="177" t="s">
        <v>1138</v>
      </c>
    </row>
    <row r="353" spans="1:21" ht="60" x14ac:dyDescent="0.85">
      <c r="A353" s="175">
        <f>'DATA-อาคารสิ่งปลูกสร้าง'!A353</f>
        <v>348</v>
      </c>
      <c r="B353" s="176"/>
      <c r="C353" s="176" t="s">
        <v>1771</v>
      </c>
      <c r="D353" s="177" t="s">
        <v>80</v>
      </c>
      <c r="E353" s="183" t="str">
        <f>'DATA-อาคารสิ่งปลูกสร้าง'!H353</f>
        <v>อาคารเพื่อประโยชน์อื่น</v>
      </c>
      <c r="F353" s="177" t="str">
        <f>'DATA-อาคารสิ่งปลูกสร้าง'!I353</f>
        <v>1 กรณีงบส่วนราชการ</v>
      </c>
      <c r="G353" s="187" t="s">
        <v>905</v>
      </c>
      <c r="H353" s="188">
        <v>26499</v>
      </c>
      <c r="I353" s="189">
        <v>26498</v>
      </c>
      <c r="J353" s="189">
        <v>1</v>
      </c>
      <c r="K353" s="180" t="s">
        <v>1755</v>
      </c>
      <c r="L353" s="180"/>
      <c r="M353" s="176"/>
      <c r="N353" s="176"/>
      <c r="O353" s="176"/>
      <c r="P353" s="181"/>
      <c r="Q353" s="177"/>
      <c r="R353" s="177" t="s">
        <v>2686</v>
      </c>
      <c r="S353" s="177" t="s">
        <v>346</v>
      </c>
      <c r="T353" s="177" t="s">
        <v>2696</v>
      </c>
      <c r="U353" s="177" t="s">
        <v>1141</v>
      </c>
    </row>
    <row r="354" spans="1:21" ht="60" x14ac:dyDescent="0.85">
      <c r="A354" s="175">
        <f>'DATA-อาคารสิ่งปลูกสร้าง'!A354</f>
        <v>349</v>
      </c>
      <c r="B354" s="176"/>
      <c r="C354" s="176" t="s">
        <v>1771</v>
      </c>
      <c r="D354" s="177" t="s">
        <v>80</v>
      </c>
      <c r="E354" s="183" t="str">
        <f>'DATA-อาคารสิ่งปลูกสร้าง'!H354</f>
        <v>อาคารเพื่อประโยชน์อื่น</v>
      </c>
      <c r="F354" s="177" t="str">
        <f>'DATA-อาคารสิ่งปลูกสร้าง'!I354</f>
        <v>1 กรณีงบส่วนราชการ</v>
      </c>
      <c r="G354" s="187" t="s">
        <v>905</v>
      </c>
      <c r="H354" s="188">
        <v>250000</v>
      </c>
      <c r="I354" s="189">
        <v>249999</v>
      </c>
      <c r="J354" s="189">
        <v>1</v>
      </c>
      <c r="K354" s="180" t="s">
        <v>1755</v>
      </c>
      <c r="L354" s="180"/>
      <c r="M354" s="176"/>
      <c r="N354" s="176"/>
      <c r="O354" s="176"/>
      <c r="P354" s="181"/>
      <c r="Q354" s="177"/>
      <c r="R354" s="177" t="s">
        <v>2686</v>
      </c>
      <c r="S354" s="177" t="s">
        <v>346</v>
      </c>
      <c r="T354" s="177" t="s">
        <v>2697</v>
      </c>
      <c r="U354" s="177" t="s">
        <v>1075</v>
      </c>
    </row>
    <row r="355" spans="1:21" ht="60" x14ac:dyDescent="0.85">
      <c r="A355" s="175">
        <f>'DATA-อาคารสิ่งปลูกสร้าง'!A355</f>
        <v>350</v>
      </c>
      <c r="B355" s="176"/>
      <c r="C355" s="176" t="s">
        <v>1771</v>
      </c>
      <c r="D355" s="177" t="s">
        <v>80</v>
      </c>
      <c r="E355" s="183" t="str">
        <f>'DATA-อาคารสิ่งปลูกสร้าง'!H355</f>
        <v>อาคารเพื่อประโยชน์อื่น</v>
      </c>
      <c r="F355" s="177" t="str">
        <f>'DATA-อาคารสิ่งปลูกสร้าง'!I355</f>
        <v>1 กรณีงบส่วนราชการ</v>
      </c>
      <c r="G355" s="187" t="s">
        <v>905</v>
      </c>
      <c r="H355" s="188">
        <v>279000</v>
      </c>
      <c r="I355" s="189">
        <v>223199.11</v>
      </c>
      <c r="J355" s="189">
        <v>55800.89</v>
      </c>
      <c r="K355" s="180" t="s">
        <v>1755</v>
      </c>
      <c r="L355" s="180"/>
      <c r="M355" s="176"/>
      <c r="N355" s="176"/>
      <c r="O355" s="176"/>
      <c r="P355" s="181"/>
      <c r="Q355" s="177"/>
      <c r="R355" s="177" t="s">
        <v>2688</v>
      </c>
      <c r="S355" s="177" t="s">
        <v>346</v>
      </c>
      <c r="T355" s="177" t="s">
        <v>2698</v>
      </c>
      <c r="U355" s="177" t="s">
        <v>472</v>
      </c>
    </row>
    <row r="356" spans="1:21" ht="60" x14ac:dyDescent="0.85">
      <c r="A356" s="175">
        <f>'DATA-อาคารสิ่งปลูกสร้าง'!A356</f>
        <v>351</v>
      </c>
      <c r="B356" s="176"/>
      <c r="C356" s="176" t="s">
        <v>1771</v>
      </c>
      <c r="D356" s="177" t="s">
        <v>80</v>
      </c>
      <c r="E356" s="183" t="str">
        <f>'DATA-อาคารสิ่งปลูกสร้าง'!H356</f>
        <v>อาคารเพื่อประโยชน์อื่น</v>
      </c>
      <c r="F356" s="177" t="str">
        <f>'DATA-อาคารสิ่งปลูกสร้าง'!I356</f>
        <v>1 กรณีงบส่วนราชการ</v>
      </c>
      <c r="G356" s="187" t="s">
        <v>905</v>
      </c>
      <c r="H356" s="188">
        <v>50000</v>
      </c>
      <c r="I356" s="189">
        <v>49999</v>
      </c>
      <c r="J356" s="189">
        <v>1</v>
      </c>
      <c r="K356" s="180" t="s">
        <v>1755</v>
      </c>
      <c r="L356" s="180"/>
      <c r="M356" s="176"/>
      <c r="N356" s="176"/>
      <c r="O356" s="176"/>
      <c r="P356" s="181"/>
      <c r="Q356" s="177"/>
      <c r="R356" s="177" t="s">
        <v>2688</v>
      </c>
      <c r="S356" s="177" t="s">
        <v>346</v>
      </c>
      <c r="T356" s="177" t="s">
        <v>2699</v>
      </c>
      <c r="U356" s="177" t="s">
        <v>1148</v>
      </c>
    </row>
    <row r="357" spans="1:21" ht="60" x14ac:dyDescent="0.85">
      <c r="A357" s="175">
        <f>'DATA-อาคารสิ่งปลูกสร้าง'!A357</f>
        <v>352</v>
      </c>
      <c r="B357" s="176"/>
      <c r="C357" s="176" t="s">
        <v>1771</v>
      </c>
      <c r="D357" s="177" t="s">
        <v>80</v>
      </c>
      <c r="E357" s="183" t="str">
        <f>'DATA-อาคารสิ่งปลูกสร้าง'!H357</f>
        <v>อาคารเพื่อประโยชน์อื่น</v>
      </c>
      <c r="F357" s="177" t="str">
        <f>'DATA-อาคารสิ่งปลูกสร้าง'!I357</f>
        <v>1 กรณีงบส่วนราชการ</v>
      </c>
      <c r="G357" s="187" t="s">
        <v>905</v>
      </c>
      <c r="H357" s="188">
        <v>60000</v>
      </c>
      <c r="I357" s="189">
        <v>59999</v>
      </c>
      <c r="J357" s="189">
        <v>1</v>
      </c>
      <c r="K357" s="180" t="s">
        <v>1755</v>
      </c>
      <c r="L357" s="180"/>
      <c r="M357" s="176"/>
      <c r="N357" s="176"/>
      <c r="O357" s="176"/>
      <c r="P357" s="181"/>
      <c r="Q357" s="177"/>
      <c r="R357" s="177" t="s">
        <v>2686</v>
      </c>
      <c r="S357" s="177" t="s">
        <v>346</v>
      </c>
      <c r="T357" s="177" t="s">
        <v>2700</v>
      </c>
      <c r="U357" s="177" t="s">
        <v>1151</v>
      </c>
    </row>
    <row r="358" spans="1:21" ht="60" x14ac:dyDescent="0.85">
      <c r="A358" s="175">
        <f>'DATA-อาคารสิ่งปลูกสร้าง'!A358</f>
        <v>353</v>
      </c>
      <c r="B358" s="176"/>
      <c r="C358" s="176" t="s">
        <v>1771</v>
      </c>
      <c r="D358" s="177" t="s">
        <v>80</v>
      </c>
      <c r="E358" s="183" t="str">
        <f>'DATA-อาคารสิ่งปลูกสร้าง'!H358</f>
        <v>อาคารเพื่อประโยชน์อื่น</v>
      </c>
      <c r="F358" s="177" t="str">
        <f>'DATA-อาคารสิ่งปลูกสร้าง'!I358</f>
        <v>1 กรณีงบส่วนราชการ</v>
      </c>
      <c r="G358" s="187" t="s">
        <v>905</v>
      </c>
      <c r="H358" s="188">
        <v>60000</v>
      </c>
      <c r="I358" s="189">
        <v>59999</v>
      </c>
      <c r="J358" s="189">
        <v>1</v>
      </c>
      <c r="K358" s="180" t="s">
        <v>1755</v>
      </c>
      <c r="L358" s="180"/>
      <c r="M358" s="176"/>
      <c r="N358" s="176"/>
      <c r="O358" s="176"/>
      <c r="P358" s="181"/>
      <c r="Q358" s="177"/>
      <c r="R358" s="177" t="s">
        <v>2688</v>
      </c>
      <c r="S358" s="177" t="s">
        <v>346</v>
      </c>
      <c r="T358" s="177" t="s">
        <v>2701</v>
      </c>
      <c r="U358" s="177" t="s">
        <v>1154</v>
      </c>
    </row>
    <row r="359" spans="1:21" ht="60" x14ac:dyDescent="0.85">
      <c r="A359" s="175">
        <f>'DATA-อาคารสิ่งปลูกสร้าง'!A359</f>
        <v>354</v>
      </c>
      <c r="B359" s="176"/>
      <c r="C359" s="176" t="s">
        <v>1771</v>
      </c>
      <c r="D359" s="177" t="s">
        <v>80</v>
      </c>
      <c r="E359" s="183" t="str">
        <f>'DATA-อาคารสิ่งปลูกสร้าง'!H359</f>
        <v>อาคารเพื่อประโยชน์อื่น</v>
      </c>
      <c r="F359" s="177" t="str">
        <f>'DATA-อาคารสิ่งปลูกสร้าง'!I359</f>
        <v>1 กรณีงบส่วนราชการ</v>
      </c>
      <c r="G359" s="187" t="s">
        <v>905</v>
      </c>
      <c r="H359" s="188">
        <v>749900</v>
      </c>
      <c r="I359" s="189">
        <v>699905.63</v>
      </c>
      <c r="J359" s="189">
        <v>49994.37</v>
      </c>
      <c r="K359" s="180" t="s">
        <v>1755</v>
      </c>
      <c r="L359" s="180"/>
      <c r="M359" s="176"/>
      <c r="N359" s="176"/>
      <c r="O359" s="176"/>
      <c r="P359" s="181"/>
      <c r="Q359" s="177"/>
      <c r="R359" s="177" t="s">
        <v>2686</v>
      </c>
      <c r="S359" s="177" t="s">
        <v>346</v>
      </c>
      <c r="T359" s="177" t="s">
        <v>2702</v>
      </c>
      <c r="U359" s="177" t="s">
        <v>1157</v>
      </c>
    </row>
    <row r="360" spans="1:21" ht="60" x14ac:dyDescent="0.85">
      <c r="A360" s="175">
        <f>'DATA-อาคารสิ่งปลูกสร้าง'!A360</f>
        <v>355</v>
      </c>
      <c r="B360" s="176"/>
      <c r="C360" s="176" t="s">
        <v>1771</v>
      </c>
      <c r="D360" s="177" t="s">
        <v>80</v>
      </c>
      <c r="E360" s="183" t="str">
        <f>'DATA-อาคารสิ่งปลูกสร้าง'!H360</f>
        <v>อาคารเพื่อประโยชน์อื่น</v>
      </c>
      <c r="F360" s="177" t="str">
        <f>'DATA-อาคารสิ่งปลูกสร้าง'!I360</f>
        <v>1 กรณีงบส่วนราชการ</v>
      </c>
      <c r="G360" s="187" t="s">
        <v>905</v>
      </c>
      <c r="H360" s="188">
        <v>2998000</v>
      </c>
      <c r="I360" s="189">
        <v>2798132.39</v>
      </c>
      <c r="J360" s="189">
        <v>199867.61</v>
      </c>
      <c r="K360" s="180" t="s">
        <v>1755</v>
      </c>
      <c r="L360" s="180"/>
      <c r="M360" s="176"/>
      <c r="N360" s="176"/>
      <c r="O360" s="176"/>
      <c r="P360" s="181"/>
      <c r="Q360" s="177"/>
      <c r="R360" s="177" t="s">
        <v>2688</v>
      </c>
      <c r="S360" s="177" t="s">
        <v>346</v>
      </c>
      <c r="T360" s="177" t="s">
        <v>2703</v>
      </c>
      <c r="U360" s="177" t="s">
        <v>1160</v>
      </c>
    </row>
    <row r="361" spans="1:21" ht="60" x14ac:dyDescent="0.85">
      <c r="A361" s="175">
        <f>'DATA-อาคารสิ่งปลูกสร้าง'!A361</f>
        <v>356</v>
      </c>
      <c r="B361" s="176"/>
      <c r="C361" s="176" t="s">
        <v>1771</v>
      </c>
      <c r="D361" s="177" t="s">
        <v>80</v>
      </c>
      <c r="E361" s="183" t="str">
        <f>'DATA-อาคารสิ่งปลูกสร้าง'!H361</f>
        <v>อาคารสำนักงาน</v>
      </c>
      <c r="F361" s="177" t="str">
        <f>'DATA-อาคารสิ่งปลูกสร้าง'!I361</f>
        <v>1 กรณีงบส่วนราชการ</v>
      </c>
      <c r="G361" s="187" t="s">
        <v>905</v>
      </c>
      <c r="H361" s="188">
        <v>8661591.25</v>
      </c>
      <c r="I361" s="189">
        <v>5196954.01</v>
      </c>
      <c r="J361" s="189">
        <v>3464637.24</v>
      </c>
      <c r="K361" s="180" t="s">
        <v>1755</v>
      </c>
      <c r="L361" s="180"/>
      <c r="M361" s="176"/>
      <c r="N361" s="176"/>
      <c r="O361" s="176"/>
      <c r="P361" s="181"/>
      <c r="Q361" s="177"/>
      <c r="R361" s="177" t="s">
        <v>2688</v>
      </c>
      <c r="S361" s="177" t="s">
        <v>346</v>
      </c>
      <c r="T361" s="177" t="s">
        <v>2704</v>
      </c>
      <c r="U361" s="177" t="s">
        <v>1163</v>
      </c>
    </row>
    <row r="362" spans="1:21" ht="60" x14ac:dyDescent="0.85">
      <c r="A362" s="175">
        <f>'DATA-อาคารสิ่งปลูกสร้าง'!A362</f>
        <v>357</v>
      </c>
      <c r="B362" s="176"/>
      <c r="C362" s="176" t="s">
        <v>1771</v>
      </c>
      <c r="D362" s="177" t="s">
        <v>80</v>
      </c>
      <c r="E362" s="183" t="str">
        <f>'DATA-อาคารสิ่งปลูกสร้าง'!H362</f>
        <v>อาคารสำนักงาน</v>
      </c>
      <c r="F362" s="177" t="str">
        <f>'DATA-อาคารสิ่งปลูกสร้าง'!I362</f>
        <v>1 กรณีงบส่วนราชการ</v>
      </c>
      <c r="G362" s="187" t="s">
        <v>905</v>
      </c>
      <c r="H362" s="188">
        <v>8480000</v>
      </c>
      <c r="I362" s="189">
        <v>4451999.37</v>
      </c>
      <c r="J362" s="189">
        <v>4028000.63</v>
      </c>
      <c r="K362" s="180" t="s">
        <v>1755</v>
      </c>
      <c r="L362" s="180"/>
      <c r="M362" s="176"/>
      <c r="N362" s="176"/>
      <c r="O362" s="176"/>
      <c r="P362" s="181"/>
      <c r="Q362" s="177"/>
      <c r="R362" s="177" t="s">
        <v>2688</v>
      </c>
      <c r="S362" s="177" t="s">
        <v>346</v>
      </c>
      <c r="T362" s="177" t="s">
        <v>2705</v>
      </c>
      <c r="U362" s="177" t="s">
        <v>1078</v>
      </c>
    </row>
    <row r="363" spans="1:21" ht="60" x14ac:dyDescent="0.85">
      <c r="A363" s="175">
        <f>'DATA-อาคารสิ่งปลูกสร้าง'!A363</f>
        <v>358</v>
      </c>
      <c r="B363" s="176"/>
      <c r="C363" s="176" t="s">
        <v>1771</v>
      </c>
      <c r="D363" s="177" t="s">
        <v>38</v>
      </c>
      <c r="E363" s="183" t="str">
        <f>'DATA-อาคารสิ่งปลูกสร้าง'!H363</f>
        <v>สิ่งปลูกสร้าง</v>
      </c>
      <c r="F363" s="177" t="str">
        <f>'DATA-อาคารสิ่งปลูกสร้าง'!I363</f>
        <v>1 กรณีงบส่วนราชการ</v>
      </c>
      <c r="G363" s="187" t="s">
        <v>905</v>
      </c>
      <c r="H363" s="188">
        <v>622000</v>
      </c>
      <c r="I363" s="189">
        <v>522479.16</v>
      </c>
      <c r="J363" s="189">
        <v>99520.84</v>
      </c>
      <c r="K363" s="180" t="s">
        <v>1755</v>
      </c>
      <c r="L363" s="180"/>
      <c r="M363" s="176"/>
      <c r="N363" s="176"/>
      <c r="O363" s="176"/>
      <c r="P363" s="181"/>
      <c r="Q363" s="177"/>
      <c r="R363" s="177" t="s">
        <v>2686</v>
      </c>
      <c r="S363" s="177" t="s">
        <v>346</v>
      </c>
      <c r="T363" s="177" t="s">
        <v>2706</v>
      </c>
      <c r="U363" s="177" t="s">
        <v>1168</v>
      </c>
    </row>
    <row r="364" spans="1:21" ht="60" x14ac:dyDescent="0.85">
      <c r="A364" s="175">
        <f>'DATA-อาคารสิ่งปลูกสร้าง'!A364</f>
        <v>359</v>
      </c>
      <c r="B364" s="176"/>
      <c r="C364" s="176" t="s">
        <v>1771</v>
      </c>
      <c r="D364" s="177" t="s">
        <v>38</v>
      </c>
      <c r="E364" s="183" t="str">
        <f>'DATA-อาคารสิ่งปลูกสร้าง'!H364</f>
        <v>สิ่งปลูกสร้าง</v>
      </c>
      <c r="F364" s="177" t="str">
        <f>'DATA-อาคารสิ่งปลูกสร้าง'!I364</f>
        <v>1 กรณีงบส่วนราชการ</v>
      </c>
      <c r="G364" s="187" t="s">
        <v>905</v>
      </c>
      <c r="H364" s="188">
        <v>492000</v>
      </c>
      <c r="I364" s="189">
        <v>236159.5</v>
      </c>
      <c r="J364" s="189">
        <v>255840.5</v>
      </c>
      <c r="K364" s="180" t="s">
        <v>1755</v>
      </c>
      <c r="L364" s="180"/>
      <c r="M364" s="176"/>
      <c r="N364" s="176"/>
      <c r="O364" s="176"/>
      <c r="P364" s="181"/>
      <c r="Q364" s="177"/>
      <c r="R364" s="177" t="s">
        <v>2686</v>
      </c>
      <c r="S364" s="177" t="s">
        <v>346</v>
      </c>
      <c r="T364" s="177" t="s">
        <v>2707</v>
      </c>
      <c r="U364" s="177" t="s">
        <v>943</v>
      </c>
    </row>
    <row r="365" spans="1:21" ht="60" x14ac:dyDescent="0.85">
      <c r="A365" s="175">
        <f>'DATA-อาคารสิ่งปลูกสร้าง'!A365</f>
        <v>360</v>
      </c>
      <c r="B365" s="176"/>
      <c r="C365" s="176" t="s">
        <v>1771</v>
      </c>
      <c r="D365" s="177" t="s">
        <v>38</v>
      </c>
      <c r="E365" s="183" t="str">
        <f>'DATA-อาคารสิ่งปลูกสร้าง'!H365</f>
        <v>สิ่งปลูกสร้าง</v>
      </c>
      <c r="F365" s="177" t="str">
        <f>'DATA-อาคารสิ่งปลูกสร้าง'!I365</f>
        <v>1 กรณีงบส่วนราชการ</v>
      </c>
      <c r="G365" s="187" t="s">
        <v>905</v>
      </c>
      <c r="H365" s="188">
        <v>150000</v>
      </c>
      <c r="I365" s="189">
        <v>125999.14</v>
      </c>
      <c r="J365" s="189">
        <v>24000.86</v>
      </c>
      <c r="K365" s="180" t="s">
        <v>1755</v>
      </c>
      <c r="L365" s="180"/>
      <c r="M365" s="176"/>
      <c r="N365" s="176"/>
      <c r="O365" s="176"/>
      <c r="P365" s="181"/>
      <c r="Q365" s="177"/>
      <c r="R365" s="177" t="s">
        <v>2688</v>
      </c>
      <c r="S365" s="177" t="s">
        <v>346</v>
      </c>
      <c r="T365" s="177" t="s">
        <v>2708</v>
      </c>
      <c r="U365" s="177" t="s">
        <v>1173</v>
      </c>
    </row>
    <row r="366" spans="1:21" ht="60" x14ac:dyDescent="0.85">
      <c r="A366" s="175">
        <f>'DATA-อาคารสิ่งปลูกสร้าง'!A366</f>
        <v>361</v>
      </c>
      <c r="B366" s="176"/>
      <c r="C366" s="176" t="s">
        <v>1771</v>
      </c>
      <c r="D366" s="177" t="s">
        <v>38</v>
      </c>
      <c r="E366" s="183" t="str">
        <f>'DATA-อาคารสิ่งปลูกสร้าง'!H366</f>
        <v>สิ่งปลูกสร้าง</v>
      </c>
      <c r="F366" s="177" t="str">
        <f>'DATA-อาคารสิ่งปลูกสร้าง'!I366</f>
        <v>1 กรณีงบส่วนราชการ</v>
      </c>
      <c r="G366" s="187" t="s">
        <v>905</v>
      </c>
      <c r="H366" s="188">
        <v>2395000</v>
      </c>
      <c r="I366" s="189">
        <v>1724399.27</v>
      </c>
      <c r="J366" s="189">
        <v>670600.73</v>
      </c>
      <c r="K366" s="180" t="s">
        <v>1755</v>
      </c>
      <c r="L366" s="180"/>
      <c r="M366" s="176"/>
      <c r="N366" s="176"/>
      <c r="O366" s="176"/>
      <c r="P366" s="181"/>
      <c r="Q366" s="177"/>
      <c r="R366" s="177" t="s">
        <v>2688</v>
      </c>
      <c r="S366" s="177" t="s">
        <v>346</v>
      </c>
      <c r="T366" s="177" t="s">
        <v>2709</v>
      </c>
      <c r="U366" s="177" t="s">
        <v>1176</v>
      </c>
    </row>
    <row r="367" spans="1:21" ht="60" x14ac:dyDescent="0.85">
      <c r="A367" s="175">
        <f>'DATA-อาคารสิ่งปลูกสร้าง'!A367</f>
        <v>362</v>
      </c>
      <c r="B367" s="176"/>
      <c r="C367" s="176" t="s">
        <v>1771</v>
      </c>
      <c r="D367" s="177" t="s">
        <v>38</v>
      </c>
      <c r="E367" s="183" t="str">
        <f>'DATA-อาคารสิ่งปลูกสร้าง'!H367</f>
        <v>สิ่งปลูกสร้าง</v>
      </c>
      <c r="F367" s="177" t="str">
        <f>'DATA-อาคารสิ่งปลูกสร้าง'!I367</f>
        <v>1 กรณีงบส่วนราชการ</v>
      </c>
      <c r="G367" s="187" t="s">
        <v>905</v>
      </c>
      <c r="H367" s="188">
        <v>3796000</v>
      </c>
      <c r="I367" s="189">
        <v>2733119.28</v>
      </c>
      <c r="J367" s="189">
        <v>1062880.72</v>
      </c>
      <c r="K367" s="180" t="s">
        <v>1755</v>
      </c>
      <c r="L367" s="180"/>
      <c r="M367" s="176"/>
      <c r="N367" s="176"/>
      <c r="O367" s="176"/>
      <c r="P367" s="181"/>
      <c r="Q367" s="177"/>
      <c r="R367" s="177" t="s">
        <v>2686</v>
      </c>
      <c r="S367" s="177" t="s">
        <v>346</v>
      </c>
      <c r="T367" s="177" t="s">
        <v>2710</v>
      </c>
      <c r="U367" s="177" t="s">
        <v>1179</v>
      </c>
    </row>
    <row r="368" spans="1:21" ht="60" x14ac:dyDescent="0.85">
      <c r="A368" s="175">
        <f>'DATA-อาคารสิ่งปลูกสร้าง'!A368</f>
        <v>363</v>
      </c>
      <c r="B368" s="176"/>
      <c r="C368" s="176" t="s">
        <v>1771</v>
      </c>
      <c r="D368" s="177" t="s">
        <v>38</v>
      </c>
      <c r="E368" s="183" t="str">
        <f>'DATA-อาคารสิ่งปลูกสร้าง'!H368</f>
        <v>สิ่งปลูกสร้าง</v>
      </c>
      <c r="F368" s="177" t="str">
        <f>'DATA-อาคารสิ่งปลูกสร้าง'!I368</f>
        <v>1 กรณีงบส่วนราชการ</v>
      </c>
      <c r="G368" s="187" t="s">
        <v>905</v>
      </c>
      <c r="H368" s="188">
        <v>1435000</v>
      </c>
      <c r="I368" s="189">
        <v>803599.45</v>
      </c>
      <c r="J368" s="189">
        <v>631400.55000000005</v>
      </c>
      <c r="K368" s="180" t="s">
        <v>1755</v>
      </c>
      <c r="L368" s="180"/>
      <c r="M368" s="176"/>
      <c r="N368" s="176"/>
      <c r="O368" s="176"/>
      <c r="P368" s="181"/>
      <c r="Q368" s="177"/>
      <c r="R368" s="177" t="s">
        <v>2688</v>
      </c>
      <c r="S368" s="177" t="s">
        <v>346</v>
      </c>
      <c r="T368" s="177" t="s">
        <v>2711</v>
      </c>
      <c r="U368" s="177" t="s">
        <v>1182</v>
      </c>
    </row>
    <row r="369" spans="1:21" ht="60" x14ac:dyDescent="0.85">
      <c r="A369" s="175">
        <f>'DATA-อาคารสิ่งปลูกสร้าง'!A369</f>
        <v>364</v>
      </c>
      <c r="B369" s="176"/>
      <c r="C369" s="176" t="s">
        <v>1771</v>
      </c>
      <c r="D369" s="177" t="s">
        <v>38</v>
      </c>
      <c r="E369" s="183" t="str">
        <f>'DATA-อาคารสิ่งปลูกสร้าง'!H369</f>
        <v>สิ่งปลูกสร้าง</v>
      </c>
      <c r="F369" s="177" t="str">
        <f>'DATA-อาคารสิ่งปลูกสร้าง'!I369</f>
        <v>1 กรณีงบส่วนราชการ</v>
      </c>
      <c r="G369" s="187" t="s">
        <v>905</v>
      </c>
      <c r="H369" s="188">
        <v>398000</v>
      </c>
      <c r="I369" s="189">
        <v>206959.45</v>
      </c>
      <c r="J369" s="189">
        <v>191040.55</v>
      </c>
      <c r="K369" s="180" t="s">
        <v>1755</v>
      </c>
      <c r="L369" s="180"/>
      <c r="M369" s="176"/>
      <c r="N369" s="176"/>
      <c r="O369" s="176"/>
      <c r="P369" s="181"/>
      <c r="Q369" s="177"/>
      <c r="R369" s="177" t="s">
        <v>2686</v>
      </c>
      <c r="S369" s="177" t="s">
        <v>346</v>
      </c>
      <c r="T369" s="177" t="s">
        <v>2712</v>
      </c>
      <c r="U369" s="177" t="s">
        <v>1185</v>
      </c>
    </row>
    <row r="370" spans="1:21" ht="60" x14ac:dyDescent="0.85">
      <c r="A370" s="175">
        <f>'DATA-อาคารสิ่งปลูกสร้าง'!A370</f>
        <v>365</v>
      </c>
      <c r="B370" s="176"/>
      <c r="C370" s="176" t="s">
        <v>1771</v>
      </c>
      <c r="D370" s="177" t="s">
        <v>38</v>
      </c>
      <c r="E370" s="183" t="str">
        <f>'DATA-อาคารสิ่งปลูกสร้าง'!H370</f>
        <v>สิ่งปลูกสร้าง</v>
      </c>
      <c r="F370" s="177" t="str">
        <f>'DATA-อาคารสิ่งปลูกสร้าง'!I370</f>
        <v>1 กรณีงบส่วนราชการ</v>
      </c>
      <c r="G370" s="187" t="s">
        <v>905</v>
      </c>
      <c r="H370" s="188">
        <v>170900</v>
      </c>
      <c r="I370" s="189">
        <v>88867.45</v>
      </c>
      <c r="J370" s="189">
        <v>82032.55</v>
      </c>
      <c r="K370" s="180" t="s">
        <v>1755</v>
      </c>
      <c r="L370" s="180"/>
      <c r="M370" s="176"/>
      <c r="N370" s="176"/>
      <c r="O370" s="176"/>
      <c r="P370" s="181"/>
      <c r="Q370" s="177"/>
      <c r="R370" s="177" t="s">
        <v>2686</v>
      </c>
      <c r="S370" s="177" t="s">
        <v>346</v>
      </c>
      <c r="T370" s="177" t="s">
        <v>2713</v>
      </c>
      <c r="U370" s="177" t="s">
        <v>1185</v>
      </c>
    </row>
    <row r="371" spans="1:21" ht="60" x14ac:dyDescent="0.85">
      <c r="A371" s="175">
        <f>'DATA-อาคารสิ่งปลูกสร้าง'!A371</f>
        <v>366</v>
      </c>
      <c r="B371" s="176"/>
      <c r="C371" s="176" t="s">
        <v>1771</v>
      </c>
      <c r="D371" s="177" t="s">
        <v>38</v>
      </c>
      <c r="E371" s="183" t="str">
        <f>'DATA-อาคารสิ่งปลูกสร้าง'!H371</f>
        <v>สิ่งปลูกสร้าง</v>
      </c>
      <c r="F371" s="177" t="str">
        <f>'DATA-อาคารสิ่งปลูกสร้าง'!I371</f>
        <v>1 กรณีงบส่วนราชการ</v>
      </c>
      <c r="G371" s="187" t="s">
        <v>905</v>
      </c>
      <c r="H371" s="188">
        <v>1723350</v>
      </c>
      <c r="I371" s="189">
        <v>620405.63</v>
      </c>
      <c r="J371" s="189">
        <v>1102944.3700000001</v>
      </c>
      <c r="K371" s="180" t="s">
        <v>1755</v>
      </c>
      <c r="L371" s="180"/>
      <c r="M371" s="176"/>
      <c r="N371" s="176"/>
      <c r="O371" s="176"/>
      <c r="P371" s="181"/>
      <c r="Q371" s="177"/>
      <c r="R371" s="177" t="s">
        <v>2686</v>
      </c>
      <c r="S371" s="177" t="s">
        <v>346</v>
      </c>
      <c r="T371" s="177" t="s">
        <v>2714</v>
      </c>
      <c r="U371" s="177" t="s">
        <v>1190</v>
      </c>
    </row>
    <row r="372" spans="1:21" ht="60" x14ac:dyDescent="0.85">
      <c r="A372" s="175">
        <f>'DATA-อาคารสิ่งปลูกสร้าง'!A372</f>
        <v>367</v>
      </c>
      <c r="B372" s="176"/>
      <c r="C372" s="176" t="s">
        <v>1771</v>
      </c>
      <c r="D372" s="177" t="s">
        <v>80</v>
      </c>
      <c r="E372" s="183" t="str">
        <f>'DATA-อาคารสิ่งปลูกสร้าง'!H372</f>
        <v>อาคารเพื่อประโยชน์อื่น</v>
      </c>
      <c r="F372" s="177" t="str">
        <f>'DATA-อาคารสิ่งปลูกสร้าง'!I372</f>
        <v>1 กรณีงบส่วนราชการ</v>
      </c>
      <c r="G372" s="187" t="s">
        <v>143</v>
      </c>
      <c r="H372" s="188">
        <v>1115000</v>
      </c>
      <c r="I372" s="189">
        <v>1114999</v>
      </c>
      <c r="J372" s="189">
        <v>1</v>
      </c>
      <c r="K372" s="180" t="s">
        <v>1758</v>
      </c>
      <c r="L372" s="180"/>
      <c r="M372" s="176"/>
      <c r="N372" s="176"/>
      <c r="O372" s="176"/>
      <c r="P372" s="181"/>
      <c r="Q372" s="177"/>
      <c r="R372" s="177" t="s">
        <v>2715</v>
      </c>
      <c r="S372" s="177" t="s">
        <v>1194</v>
      </c>
      <c r="T372" s="177" t="s">
        <v>2716</v>
      </c>
      <c r="U372" s="177" t="s">
        <v>1196</v>
      </c>
    </row>
    <row r="373" spans="1:21" ht="60" x14ac:dyDescent="0.85">
      <c r="A373" s="175">
        <f>'DATA-อาคารสิ่งปลูกสร้าง'!A373</f>
        <v>368</v>
      </c>
      <c r="B373" s="176"/>
      <c r="C373" s="176" t="s">
        <v>1771</v>
      </c>
      <c r="D373" s="177" t="s">
        <v>80</v>
      </c>
      <c r="E373" s="183" t="str">
        <f>'DATA-อาคารสิ่งปลูกสร้าง'!H373</f>
        <v>อาคารเพื่อประโยชน์อื่น</v>
      </c>
      <c r="F373" s="177" t="str">
        <f>'DATA-อาคารสิ่งปลูกสร้าง'!I373</f>
        <v>1 กรณีงบส่วนราชการ</v>
      </c>
      <c r="G373" s="187" t="s">
        <v>143</v>
      </c>
      <c r="H373" s="188">
        <v>3385000</v>
      </c>
      <c r="I373" s="189">
        <v>3384999</v>
      </c>
      <c r="J373" s="189">
        <v>1</v>
      </c>
      <c r="K373" s="180" t="s">
        <v>1758</v>
      </c>
      <c r="L373" s="180"/>
      <c r="M373" s="176"/>
      <c r="N373" s="176"/>
      <c r="O373" s="176"/>
      <c r="P373" s="181"/>
      <c r="Q373" s="177"/>
      <c r="R373" s="177" t="s">
        <v>2715</v>
      </c>
      <c r="S373" s="177" t="s">
        <v>1194</v>
      </c>
      <c r="T373" s="177" t="s">
        <v>2717</v>
      </c>
      <c r="U373" s="177" t="s">
        <v>1200</v>
      </c>
    </row>
    <row r="374" spans="1:21" ht="60" x14ac:dyDescent="0.85">
      <c r="A374" s="175">
        <f>'DATA-อาคารสิ่งปลูกสร้าง'!A374</f>
        <v>369</v>
      </c>
      <c r="B374" s="176"/>
      <c r="C374" s="176" t="s">
        <v>1771</v>
      </c>
      <c r="D374" s="177" t="s">
        <v>80</v>
      </c>
      <c r="E374" s="183" t="str">
        <f>'DATA-อาคารสิ่งปลูกสร้าง'!H374</f>
        <v>อาคารเพื่อประโยชน์อื่น</v>
      </c>
      <c r="F374" s="177" t="str">
        <f>'DATA-อาคารสิ่งปลูกสร้าง'!I374</f>
        <v>1 กรณีงบส่วนราชการ</v>
      </c>
      <c r="G374" s="187" t="s">
        <v>406</v>
      </c>
      <c r="H374" s="188">
        <v>845000</v>
      </c>
      <c r="I374" s="189">
        <v>844999</v>
      </c>
      <c r="J374" s="189">
        <v>1</v>
      </c>
      <c r="K374" s="180" t="s">
        <v>1758</v>
      </c>
      <c r="L374" s="180"/>
      <c r="M374" s="176"/>
      <c r="N374" s="176"/>
      <c r="O374" s="176"/>
      <c r="P374" s="181"/>
      <c r="Q374" s="177"/>
      <c r="R374" s="177" t="s">
        <v>2715</v>
      </c>
      <c r="S374" s="177" t="s">
        <v>1194</v>
      </c>
      <c r="T374" s="177" t="s">
        <v>2718</v>
      </c>
      <c r="U374" s="177" t="s">
        <v>1204</v>
      </c>
    </row>
    <row r="375" spans="1:21" ht="60" x14ac:dyDescent="0.85">
      <c r="A375" s="175">
        <f>'DATA-อาคารสิ่งปลูกสร้าง'!A375</f>
        <v>370</v>
      </c>
      <c r="B375" s="176"/>
      <c r="C375" s="176" t="s">
        <v>1771</v>
      </c>
      <c r="D375" s="177" t="s">
        <v>80</v>
      </c>
      <c r="E375" s="183" t="str">
        <f>'DATA-อาคารสิ่งปลูกสร้าง'!H375</f>
        <v>อาคารสำนักงาน</v>
      </c>
      <c r="F375" s="177" t="str">
        <f>'DATA-อาคารสิ่งปลูกสร้าง'!I375</f>
        <v>1 กรณีงบส่วนราชการ</v>
      </c>
      <c r="G375" s="187" t="s">
        <v>406</v>
      </c>
      <c r="H375" s="188">
        <v>19800000</v>
      </c>
      <c r="I375" s="189">
        <v>9354821.3300000001</v>
      </c>
      <c r="J375" s="189">
        <v>10445178.67</v>
      </c>
      <c r="K375" s="180" t="s">
        <v>1758</v>
      </c>
      <c r="L375" s="180"/>
      <c r="M375" s="176"/>
      <c r="N375" s="176"/>
      <c r="O375" s="176"/>
      <c r="P375" s="181"/>
      <c r="Q375" s="177"/>
      <c r="R375" s="177" t="s">
        <v>2715</v>
      </c>
      <c r="S375" s="177" t="s">
        <v>1194</v>
      </c>
      <c r="T375" s="177" t="s">
        <v>2719</v>
      </c>
      <c r="U375" s="177" t="s">
        <v>1208</v>
      </c>
    </row>
    <row r="376" spans="1:21" ht="60" x14ac:dyDescent="0.85">
      <c r="A376" s="175">
        <f>'DATA-อาคารสิ่งปลูกสร้าง'!A376</f>
        <v>371</v>
      </c>
      <c r="B376" s="176"/>
      <c r="C376" s="176" t="s">
        <v>1771</v>
      </c>
      <c r="D376" s="177" t="s">
        <v>38</v>
      </c>
      <c r="E376" s="183" t="str">
        <f>'DATA-อาคารสิ่งปลูกสร้าง'!H376</f>
        <v>สิ่งปลูกสร้าง</v>
      </c>
      <c r="F376" s="177" t="str">
        <f>'DATA-อาคารสิ่งปลูกสร้าง'!I376</f>
        <v>1 กรณีงบส่วนราชการ</v>
      </c>
      <c r="G376" s="187" t="s">
        <v>342</v>
      </c>
      <c r="H376" s="188">
        <v>802000</v>
      </c>
      <c r="I376" s="189">
        <v>561531.14</v>
      </c>
      <c r="J376" s="189">
        <v>240468.86</v>
      </c>
      <c r="K376" s="180" t="s">
        <v>1758</v>
      </c>
      <c r="L376" s="180"/>
      <c r="M376" s="176"/>
      <c r="N376" s="176"/>
      <c r="O376" s="176"/>
      <c r="P376" s="181"/>
      <c r="Q376" s="177"/>
      <c r="R376" s="177" t="s">
        <v>2715</v>
      </c>
      <c r="S376" s="177" t="s">
        <v>1194</v>
      </c>
      <c r="T376" s="177" t="s">
        <v>2720</v>
      </c>
      <c r="U376" s="177" t="s">
        <v>1212</v>
      </c>
    </row>
    <row r="377" spans="1:21" ht="60" x14ac:dyDescent="0.85">
      <c r="A377" s="175">
        <f>'DATA-อาคารสิ่งปลูกสร้าง'!A377</f>
        <v>372</v>
      </c>
      <c r="B377" s="176"/>
      <c r="C377" s="176" t="s">
        <v>1771</v>
      </c>
      <c r="D377" s="177" t="s">
        <v>38</v>
      </c>
      <c r="E377" s="183" t="str">
        <f>'DATA-อาคารสิ่งปลูกสร้าง'!H377</f>
        <v>สิ่งปลูกสร้าง</v>
      </c>
      <c r="F377" s="177" t="str">
        <f>'DATA-อาคารสิ่งปลูกสร้าง'!I377</f>
        <v>1 กรณีงบส่วนราชการ</v>
      </c>
      <c r="G377" s="187" t="s">
        <v>174</v>
      </c>
      <c r="H377" s="188">
        <v>599000</v>
      </c>
      <c r="I377" s="189">
        <v>166538.15</v>
      </c>
      <c r="J377" s="189">
        <v>432461.85</v>
      </c>
      <c r="K377" s="180" t="s">
        <v>1758</v>
      </c>
      <c r="L377" s="180"/>
      <c r="M377" s="176"/>
      <c r="N377" s="176"/>
      <c r="O377" s="176"/>
      <c r="P377" s="181"/>
      <c r="Q377" s="177"/>
      <c r="R377" s="177" t="s">
        <v>2715</v>
      </c>
      <c r="S377" s="177" t="s">
        <v>1194</v>
      </c>
      <c r="T377" s="177" t="s">
        <v>2721</v>
      </c>
      <c r="U377" s="177" t="s">
        <v>1215</v>
      </c>
    </row>
    <row r="378" spans="1:21" ht="60" x14ac:dyDescent="0.85">
      <c r="A378" s="175">
        <f>'DATA-อาคารสิ่งปลูกสร้าง'!A378</f>
        <v>373</v>
      </c>
      <c r="B378" s="176"/>
      <c r="C378" s="176" t="s">
        <v>1771</v>
      </c>
      <c r="D378" s="177" t="s">
        <v>80</v>
      </c>
      <c r="E378" s="183" t="str">
        <f>'DATA-อาคารสิ่งปลูกสร้าง'!H378</f>
        <v>อาคารสำนักงาน</v>
      </c>
      <c r="F378" s="177" t="str">
        <f>'DATA-อาคารสิ่งปลูกสร้าง'!I378</f>
        <v>1 กรณีงบส่วนราชการ</v>
      </c>
      <c r="G378" s="187" t="s">
        <v>905</v>
      </c>
      <c r="H378" s="188">
        <v>3103253.14</v>
      </c>
      <c r="I378" s="189">
        <v>1861951.16</v>
      </c>
      <c r="J378" s="189">
        <v>1241301.98</v>
      </c>
      <c r="K378" s="180" t="s">
        <v>1758</v>
      </c>
      <c r="L378" s="180"/>
      <c r="M378" s="176"/>
      <c r="N378" s="176"/>
      <c r="O378" s="176"/>
      <c r="P378" s="181"/>
      <c r="Q378" s="177"/>
      <c r="R378" s="177" t="s">
        <v>2722</v>
      </c>
      <c r="S378" s="177" t="s">
        <v>1194</v>
      </c>
      <c r="T378" s="177" t="s">
        <v>2723</v>
      </c>
      <c r="U378" s="177" t="s">
        <v>1218</v>
      </c>
    </row>
    <row r="379" spans="1:21" ht="60" x14ac:dyDescent="0.85">
      <c r="A379" s="175">
        <f>'DATA-อาคารสิ่งปลูกสร้าง'!A379</f>
        <v>374</v>
      </c>
      <c r="B379" s="176"/>
      <c r="C379" s="176" t="s">
        <v>1771</v>
      </c>
      <c r="D379" s="177" t="s">
        <v>38</v>
      </c>
      <c r="E379" s="183" t="str">
        <f>'DATA-อาคารสิ่งปลูกสร้าง'!H379</f>
        <v>สิ่งปลูกสร้าง</v>
      </c>
      <c r="F379" s="177" t="str">
        <f>'DATA-อาคารสิ่งปลูกสร้าง'!I379</f>
        <v>1 กรณีงบส่วนราชการ</v>
      </c>
      <c r="G379" s="187" t="s">
        <v>905</v>
      </c>
      <c r="H379" s="188">
        <v>751360</v>
      </c>
      <c r="I379" s="189">
        <v>330597.96999999997</v>
      </c>
      <c r="J379" s="189">
        <v>420762.03</v>
      </c>
      <c r="K379" s="180" t="s">
        <v>1758</v>
      </c>
      <c r="L379" s="180"/>
      <c r="M379" s="176"/>
      <c r="N379" s="176"/>
      <c r="O379" s="176"/>
      <c r="P379" s="181"/>
      <c r="Q379" s="177"/>
      <c r="R379" s="177" t="s">
        <v>2722</v>
      </c>
      <c r="S379" s="177" t="s">
        <v>1194</v>
      </c>
      <c r="T379" s="177" t="s">
        <v>2724</v>
      </c>
      <c r="U379" s="177" t="s">
        <v>961</v>
      </c>
    </row>
    <row r="380" spans="1:21" ht="60" x14ac:dyDescent="0.85">
      <c r="A380" s="175">
        <f>'DATA-อาคารสิ่งปลูกสร้าง'!A380</f>
        <v>375</v>
      </c>
      <c r="B380" s="176"/>
      <c r="C380" s="176" t="s">
        <v>1771</v>
      </c>
      <c r="D380" s="177" t="s">
        <v>38</v>
      </c>
      <c r="E380" s="183" t="str">
        <f>'DATA-อาคารสิ่งปลูกสร้าง'!H380</f>
        <v>สิ่งปลูกสร้าง</v>
      </c>
      <c r="F380" s="177" t="str">
        <f>'DATA-อาคารสิ่งปลูกสร้าง'!I380</f>
        <v>1 กรณีงบส่วนราชการ</v>
      </c>
      <c r="G380" s="187" t="s">
        <v>167</v>
      </c>
      <c r="H380" s="188">
        <v>800000</v>
      </c>
      <c r="I380" s="189">
        <v>252327.5</v>
      </c>
      <c r="J380" s="189">
        <v>547672.5</v>
      </c>
      <c r="K380" s="180" t="s">
        <v>1759</v>
      </c>
      <c r="L380" s="180"/>
      <c r="M380" s="176"/>
      <c r="N380" s="176"/>
      <c r="O380" s="176"/>
      <c r="P380" s="181"/>
      <c r="Q380" s="177"/>
      <c r="R380" s="177" t="s">
        <v>2725</v>
      </c>
      <c r="S380" s="177" t="s">
        <v>1224</v>
      </c>
      <c r="T380" s="177" t="s">
        <v>2726</v>
      </c>
      <c r="U380" s="177" t="s">
        <v>1226</v>
      </c>
    </row>
    <row r="381" spans="1:21" ht="60" x14ac:dyDescent="0.85">
      <c r="A381" s="175">
        <f>'DATA-อาคารสิ่งปลูกสร้าง'!A381</f>
        <v>376</v>
      </c>
      <c r="B381" s="176"/>
      <c r="C381" s="176" t="s">
        <v>1771</v>
      </c>
      <c r="D381" s="177" t="s">
        <v>38</v>
      </c>
      <c r="E381" s="183" t="str">
        <f>'DATA-อาคารสิ่งปลูกสร้าง'!H381</f>
        <v>สิ่งปลูกสร้าง</v>
      </c>
      <c r="F381" s="177" t="str">
        <f>'DATA-อาคารสิ่งปลูกสร้าง'!I381</f>
        <v>1 กรณีงบส่วนราชการ</v>
      </c>
      <c r="G381" s="187" t="s">
        <v>167</v>
      </c>
      <c r="H381" s="188">
        <v>940000</v>
      </c>
      <c r="I381" s="189">
        <v>296484.93</v>
      </c>
      <c r="J381" s="189">
        <v>643515.06999999995</v>
      </c>
      <c r="K381" s="180" t="s">
        <v>1759</v>
      </c>
      <c r="L381" s="180"/>
      <c r="M381" s="176"/>
      <c r="N381" s="176"/>
      <c r="O381" s="176"/>
      <c r="P381" s="181"/>
      <c r="Q381" s="177"/>
      <c r="R381" s="177" t="s">
        <v>2725</v>
      </c>
      <c r="S381" s="177" t="s">
        <v>1224</v>
      </c>
      <c r="T381" s="177" t="s">
        <v>2727</v>
      </c>
      <c r="U381" s="177" t="s">
        <v>1230</v>
      </c>
    </row>
    <row r="382" spans="1:21" ht="60" x14ac:dyDescent="0.85">
      <c r="A382" s="175">
        <f>'DATA-อาคารสิ่งปลูกสร้าง'!A382</f>
        <v>377</v>
      </c>
      <c r="B382" s="176"/>
      <c r="C382" s="176" t="s">
        <v>1771</v>
      </c>
      <c r="D382" s="177" t="s">
        <v>38</v>
      </c>
      <c r="E382" s="183" t="str">
        <f>'DATA-อาคารสิ่งปลูกสร้าง'!H382</f>
        <v>สิ่งปลูกสร้าง</v>
      </c>
      <c r="F382" s="177" t="str">
        <f>'DATA-อาคารสิ่งปลูกสร้าง'!I382</f>
        <v>1 กรณีงบส่วนราชการ</v>
      </c>
      <c r="G382" s="187" t="s">
        <v>167</v>
      </c>
      <c r="H382" s="188">
        <v>194616</v>
      </c>
      <c r="I382" s="189">
        <v>63812.4</v>
      </c>
      <c r="J382" s="189">
        <v>130803.6</v>
      </c>
      <c r="K382" s="180" t="s">
        <v>1759</v>
      </c>
      <c r="L382" s="180"/>
      <c r="M382" s="176"/>
      <c r="N382" s="176"/>
      <c r="O382" s="176"/>
      <c r="P382" s="181"/>
      <c r="Q382" s="177"/>
      <c r="R382" s="177" t="s">
        <v>2725</v>
      </c>
      <c r="S382" s="177" t="s">
        <v>1224</v>
      </c>
      <c r="T382" s="177" t="s">
        <v>2728</v>
      </c>
      <c r="U382" s="177" t="s">
        <v>1233</v>
      </c>
    </row>
    <row r="383" spans="1:21" ht="60" x14ac:dyDescent="0.85">
      <c r="A383" s="175">
        <f>'DATA-อาคารสิ่งปลูกสร้าง'!A383</f>
        <v>378</v>
      </c>
      <c r="B383" s="176"/>
      <c r="C383" s="176" t="s">
        <v>1771</v>
      </c>
      <c r="D383" s="177" t="s">
        <v>80</v>
      </c>
      <c r="E383" s="183" t="str">
        <f>'DATA-อาคารสิ่งปลูกสร้าง'!H383</f>
        <v>อาคารสำนักงาน</v>
      </c>
      <c r="F383" s="177" t="str">
        <f>'DATA-อาคารสิ่งปลูกสร้าง'!I383</f>
        <v>1 กรณีงบส่วนราชการ</v>
      </c>
      <c r="G383" s="187" t="s">
        <v>905</v>
      </c>
      <c r="H383" s="188">
        <v>12000000</v>
      </c>
      <c r="I383" s="189">
        <v>6899999.2800000003</v>
      </c>
      <c r="J383" s="189">
        <v>5100000.72</v>
      </c>
      <c r="K383" s="180" t="s">
        <v>1759</v>
      </c>
      <c r="L383" s="180"/>
      <c r="M383" s="176"/>
      <c r="N383" s="176"/>
      <c r="O383" s="176"/>
      <c r="P383" s="181"/>
      <c r="Q383" s="177"/>
      <c r="R383" s="177" t="s">
        <v>2729</v>
      </c>
      <c r="S383" s="177" t="s">
        <v>1224</v>
      </c>
      <c r="T383" s="177" t="s">
        <v>2730</v>
      </c>
      <c r="U383" s="177" t="s">
        <v>1236</v>
      </c>
    </row>
    <row r="384" spans="1:21" ht="60" x14ac:dyDescent="0.85">
      <c r="A384" s="175">
        <f>'DATA-อาคารสิ่งปลูกสร้าง'!A384</f>
        <v>379</v>
      </c>
      <c r="B384" s="176"/>
      <c r="C384" s="176" t="s">
        <v>1771</v>
      </c>
      <c r="D384" s="177" t="s">
        <v>80</v>
      </c>
      <c r="E384" s="183" t="str">
        <f>'DATA-อาคารสิ่งปลูกสร้าง'!H384</f>
        <v>อาคารสำนักงาน</v>
      </c>
      <c r="F384" s="177" t="str">
        <f>'DATA-อาคารสิ่งปลูกสร้าง'!I384</f>
        <v>1 กรณีงบส่วนราชการ</v>
      </c>
      <c r="G384" s="187" t="s">
        <v>905</v>
      </c>
      <c r="H384" s="188">
        <v>4000000</v>
      </c>
      <c r="I384" s="189">
        <v>2299999.29</v>
      </c>
      <c r="J384" s="189">
        <v>1700000.71</v>
      </c>
      <c r="K384" s="180" t="s">
        <v>1759</v>
      </c>
      <c r="L384" s="180"/>
      <c r="M384" s="176"/>
      <c r="N384" s="176"/>
      <c r="O384" s="176"/>
      <c r="P384" s="181"/>
      <c r="Q384" s="177"/>
      <c r="R384" s="177" t="s">
        <v>2729</v>
      </c>
      <c r="S384" s="177" t="s">
        <v>1224</v>
      </c>
      <c r="T384" s="177" t="s">
        <v>2731</v>
      </c>
      <c r="U384" s="177" t="s">
        <v>1239</v>
      </c>
    </row>
    <row r="385" spans="1:21" ht="60" x14ac:dyDescent="0.85">
      <c r="A385" s="175">
        <f>'DATA-อาคารสิ่งปลูกสร้าง'!A385</f>
        <v>380</v>
      </c>
      <c r="B385" s="176"/>
      <c r="C385" s="176" t="s">
        <v>1771</v>
      </c>
      <c r="D385" s="177" t="s">
        <v>80</v>
      </c>
      <c r="E385" s="183" t="str">
        <f>'DATA-อาคารสิ่งปลูกสร้าง'!H385</f>
        <v>อาคารสำนักงาน</v>
      </c>
      <c r="F385" s="177" t="str">
        <f>'DATA-อาคารสิ่งปลูกสร้าง'!I385</f>
        <v>1 กรณีงบส่วนราชการ</v>
      </c>
      <c r="G385" s="187" t="s">
        <v>905</v>
      </c>
      <c r="H385" s="188">
        <v>14549000</v>
      </c>
      <c r="I385" s="189">
        <v>7638224.3899999997</v>
      </c>
      <c r="J385" s="189">
        <v>6910775.6100000003</v>
      </c>
      <c r="K385" s="180" t="s">
        <v>1759</v>
      </c>
      <c r="L385" s="180"/>
      <c r="M385" s="176"/>
      <c r="N385" s="176"/>
      <c r="O385" s="176"/>
      <c r="P385" s="181"/>
      <c r="Q385" s="177"/>
      <c r="R385" s="177" t="s">
        <v>2729</v>
      </c>
      <c r="S385" s="177" t="s">
        <v>1224</v>
      </c>
      <c r="T385" s="177" t="s">
        <v>2732</v>
      </c>
      <c r="U385" s="177" t="s">
        <v>1242</v>
      </c>
    </row>
    <row r="386" spans="1:21" ht="60" x14ac:dyDescent="0.85">
      <c r="A386" s="175">
        <f>'DATA-อาคารสิ่งปลูกสร้าง'!A386</f>
        <v>381</v>
      </c>
      <c r="B386" s="176"/>
      <c r="C386" s="176" t="s">
        <v>1771</v>
      </c>
      <c r="D386" s="177" t="s">
        <v>38</v>
      </c>
      <c r="E386" s="183" t="str">
        <f>'DATA-อาคารสิ่งปลูกสร้าง'!H386</f>
        <v>สิ่งปลูกสร้าง</v>
      </c>
      <c r="F386" s="177" t="str">
        <f>'DATA-อาคารสิ่งปลูกสร้าง'!I386</f>
        <v>1 กรณีงบส่วนราชการ</v>
      </c>
      <c r="G386" s="187" t="s">
        <v>905</v>
      </c>
      <c r="H386" s="188">
        <v>639000</v>
      </c>
      <c r="I386" s="189">
        <v>545792.65</v>
      </c>
      <c r="J386" s="189">
        <v>93207.35</v>
      </c>
      <c r="K386" s="180" t="s">
        <v>1759</v>
      </c>
      <c r="L386" s="180"/>
      <c r="M386" s="176"/>
      <c r="N386" s="176"/>
      <c r="O386" s="176"/>
      <c r="P386" s="181"/>
      <c r="Q386" s="177"/>
      <c r="R386" s="177" t="s">
        <v>2729</v>
      </c>
      <c r="S386" s="177" t="s">
        <v>1224</v>
      </c>
      <c r="T386" s="177" t="s">
        <v>2733</v>
      </c>
      <c r="U386" s="177" t="s">
        <v>961</v>
      </c>
    </row>
    <row r="387" spans="1:21" ht="60" x14ac:dyDescent="0.85">
      <c r="A387" s="175">
        <f>'DATA-อาคารสิ่งปลูกสร้าง'!A387</f>
        <v>382</v>
      </c>
      <c r="B387" s="176"/>
      <c r="C387" s="176" t="s">
        <v>1771</v>
      </c>
      <c r="D387" s="177" t="s">
        <v>38</v>
      </c>
      <c r="E387" s="183" t="str">
        <f>'DATA-อาคารสิ่งปลูกสร้าง'!H387</f>
        <v>สิ่งปลูกสร้าง</v>
      </c>
      <c r="F387" s="177" t="str">
        <f>'DATA-อาคารสิ่งปลูกสร้าง'!I387</f>
        <v>1 กรณีงบส่วนราชการ</v>
      </c>
      <c r="G387" s="187" t="s">
        <v>905</v>
      </c>
      <c r="H387" s="188">
        <v>380000</v>
      </c>
      <c r="I387" s="189">
        <v>156830.29</v>
      </c>
      <c r="J387" s="189">
        <v>223169.71</v>
      </c>
      <c r="K387" s="180" t="s">
        <v>1759</v>
      </c>
      <c r="L387" s="180"/>
      <c r="M387" s="176"/>
      <c r="N387" s="176"/>
      <c r="O387" s="176"/>
      <c r="P387" s="181"/>
      <c r="Q387" s="177"/>
      <c r="R387" s="177" t="s">
        <v>2729</v>
      </c>
      <c r="S387" s="177" t="s">
        <v>1224</v>
      </c>
      <c r="T387" s="177" t="s">
        <v>2734</v>
      </c>
      <c r="U387" s="177" t="s">
        <v>1247</v>
      </c>
    </row>
    <row r="388" spans="1:21" ht="60" x14ac:dyDescent="0.85">
      <c r="A388" s="175">
        <f>'DATA-อาคารสิ่งปลูกสร้าง'!A388</f>
        <v>383</v>
      </c>
      <c r="B388" s="176"/>
      <c r="C388" s="176" t="s">
        <v>1771</v>
      </c>
      <c r="D388" s="177" t="s">
        <v>80</v>
      </c>
      <c r="E388" s="183" t="str">
        <f>'DATA-อาคารสิ่งปลูกสร้าง'!H388</f>
        <v>อาคารเพื่อประโยชน์อื่น</v>
      </c>
      <c r="F388" s="177" t="str">
        <f>'DATA-อาคารสิ่งปลูกสร้าง'!I388</f>
        <v>1 กรณีงบส่วนราชการ</v>
      </c>
      <c r="G388" s="187" t="s">
        <v>143</v>
      </c>
      <c r="H388" s="188">
        <v>3350000</v>
      </c>
      <c r="I388" s="189">
        <v>3349999</v>
      </c>
      <c r="J388" s="189">
        <v>1</v>
      </c>
      <c r="K388" s="180" t="s">
        <v>1754</v>
      </c>
      <c r="L388" s="180"/>
      <c r="M388" s="176"/>
      <c r="N388" s="176"/>
      <c r="O388" s="176"/>
      <c r="P388" s="181"/>
      <c r="Q388" s="177"/>
      <c r="R388" s="177" t="s">
        <v>2735</v>
      </c>
      <c r="S388" s="177" t="s">
        <v>339</v>
      </c>
      <c r="T388" s="177" t="s">
        <v>2736</v>
      </c>
      <c r="U388" s="177" t="s">
        <v>1251</v>
      </c>
    </row>
    <row r="389" spans="1:21" ht="60" x14ac:dyDescent="0.85">
      <c r="A389" s="175">
        <f>'DATA-อาคารสิ่งปลูกสร้าง'!A389</f>
        <v>384</v>
      </c>
      <c r="B389" s="176"/>
      <c r="C389" s="176" t="s">
        <v>1771</v>
      </c>
      <c r="D389" s="177" t="s">
        <v>80</v>
      </c>
      <c r="E389" s="183" t="str">
        <f>'DATA-อาคารสิ่งปลูกสร้าง'!H389</f>
        <v>อาคารเพื่อประโยชน์อื่น</v>
      </c>
      <c r="F389" s="177" t="str">
        <f>'DATA-อาคารสิ่งปลูกสร้าง'!I389</f>
        <v>1 กรณีงบส่วนราชการ</v>
      </c>
      <c r="G389" s="187" t="s">
        <v>406</v>
      </c>
      <c r="H389" s="188">
        <v>60000</v>
      </c>
      <c r="I389" s="189">
        <v>59999</v>
      </c>
      <c r="J389" s="189">
        <v>1</v>
      </c>
      <c r="K389" s="180" t="s">
        <v>1754</v>
      </c>
      <c r="L389" s="180"/>
      <c r="M389" s="176"/>
      <c r="N389" s="176"/>
      <c r="O389" s="176"/>
      <c r="P389" s="181"/>
      <c r="Q389" s="177"/>
      <c r="R389" s="177" t="s">
        <v>2735</v>
      </c>
      <c r="S389" s="177" t="s">
        <v>339</v>
      </c>
      <c r="T389" s="177" t="s">
        <v>2737</v>
      </c>
      <c r="U389" s="177" t="s">
        <v>1255</v>
      </c>
    </row>
    <row r="390" spans="1:21" ht="60" x14ac:dyDescent="0.85">
      <c r="A390" s="175">
        <f>'DATA-อาคารสิ่งปลูกสร้าง'!A390</f>
        <v>385</v>
      </c>
      <c r="B390" s="176"/>
      <c r="C390" s="176" t="s">
        <v>1771</v>
      </c>
      <c r="D390" s="177" t="s">
        <v>80</v>
      </c>
      <c r="E390" s="183" t="str">
        <f>'DATA-อาคารสิ่งปลูกสร้าง'!H390</f>
        <v>อาคารเพื่อประโยชน์อื่น</v>
      </c>
      <c r="F390" s="177" t="str">
        <f>'DATA-อาคารสิ่งปลูกสร้าง'!I390</f>
        <v>1 กรณีงบส่วนราชการ</v>
      </c>
      <c r="G390" s="187" t="s">
        <v>260</v>
      </c>
      <c r="H390" s="188">
        <v>355892</v>
      </c>
      <c r="I390" s="189">
        <v>289847.96000000002</v>
      </c>
      <c r="J390" s="189">
        <v>66044.039999999994</v>
      </c>
      <c r="K390" s="180" t="s">
        <v>1754</v>
      </c>
      <c r="L390" s="180"/>
      <c r="M390" s="176"/>
      <c r="N390" s="176"/>
      <c r="O390" s="176"/>
      <c r="P390" s="181"/>
      <c r="Q390" s="177"/>
      <c r="R390" s="177" t="s">
        <v>2735</v>
      </c>
      <c r="S390" s="177" t="s">
        <v>339</v>
      </c>
      <c r="T390" s="177" t="s">
        <v>2738</v>
      </c>
      <c r="U390" s="177" t="s">
        <v>1258</v>
      </c>
    </row>
    <row r="391" spans="1:21" ht="60" x14ac:dyDescent="0.85">
      <c r="A391" s="175">
        <f>'DATA-อาคารสิ่งปลูกสร้าง'!A391</f>
        <v>386</v>
      </c>
      <c r="B391" s="176"/>
      <c r="C391" s="176" t="s">
        <v>1771</v>
      </c>
      <c r="D391" s="177" t="s">
        <v>80</v>
      </c>
      <c r="E391" s="183" t="str">
        <f>'DATA-อาคารสิ่งปลูกสร้าง'!H391</f>
        <v>อาคารเพื่อประโยชน์อื่น</v>
      </c>
      <c r="F391" s="177" t="str">
        <f>'DATA-อาคารสิ่งปลูกสร้าง'!I391</f>
        <v>1 กรณีงบส่วนราชการ</v>
      </c>
      <c r="G391" s="187" t="s">
        <v>260</v>
      </c>
      <c r="H391" s="188">
        <v>621335</v>
      </c>
      <c r="I391" s="189">
        <v>506032.45</v>
      </c>
      <c r="J391" s="189">
        <v>115302.55</v>
      </c>
      <c r="K391" s="180" t="s">
        <v>1754</v>
      </c>
      <c r="L391" s="180"/>
      <c r="M391" s="176"/>
      <c r="N391" s="176"/>
      <c r="O391" s="176"/>
      <c r="P391" s="181"/>
      <c r="Q391" s="177"/>
      <c r="R391" s="177" t="s">
        <v>2735</v>
      </c>
      <c r="S391" s="177" t="s">
        <v>339</v>
      </c>
      <c r="T391" s="177" t="s">
        <v>2739</v>
      </c>
      <c r="U391" s="177" t="s">
        <v>1261</v>
      </c>
    </row>
    <row r="392" spans="1:21" ht="60" x14ac:dyDescent="0.85">
      <c r="A392" s="175">
        <f>'DATA-อาคารสิ่งปลูกสร้าง'!A392</f>
        <v>387</v>
      </c>
      <c r="B392" s="176"/>
      <c r="C392" s="176" t="s">
        <v>1771</v>
      </c>
      <c r="D392" s="177" t="s">
        <v>38</v>
      </c>
      <c r="E392" s="183" t="str">
        <f>'DATA-อาคารสิ่งปลูกสร้าง'!H392</f>
        <v>สิ่งปลูกสร้าง</v>
      </c>
      <c r="F392" s="177" t="str">
        <f>'DATA-อาคารสิ่งปลูกสร้าง'!I392</f>
        <v>1 กรณีงบส่วนราชการ</v>
      </c>
      <c r="G392" s="187" t="s">
        <v>365</v>
      </c>
      <c r="H392" s="188">
        <v>116800</v>
      </c>
      <c r="I392" s="189">
        <v>47026.83</v>
      </c>
      <c r="J392" s="189">
        <v>69773.17</v>
      </c>
      <c r="K392" s="180" t="s">
        <v>1754</v>
      </c>
      <c r="L392" s="180"/>
      <c r="M392" s="176"/>
      <c r="N392" s="176"/>
      <c r="O392" s="176"/>
      <c r="P392" s="181"/>
      <c r="Q392" s="177"/>
      <c r="R392" s="177" t="s">
        <v>2735</v>
      </c>
      <c r="S392" s="177" t="s">
        <v>339</v>
      </c>
      <c r="T392" s="177" t="s">
        <v>2740</v>
      </c>
      <c r="U392" s="177" t="s">
        <v>1264</v>
      </c>
    </row>
    <row r="393" spans="1:21" ht="60" x14ac:dyDescent="0.85">
      <c r="A393" s="175">
        <f>'DATA-อาคารสิ่งปลูกสร้าง'!A393</f>
        <v>388</v>
      </c>
      <c r="B393" s="176"/>
      <c r="C393" s="176" t="s">
        <v>1771</v>
      </c>
      <c r="D393" s="177" t="s">
        <v>80</v>
      </c>
      <c r="E393" s="183" t="str">
        <f>'DATA-อาคารสิ่งปลูกสร้าง'!H393</f>
        <v>อาคารเพื่อประโยชน์อื่น</v>
      </c>
      <c r="F393" s="177" t="str">
        <f>'DATA-อาคารสิ่งปลูกสร้าง'!I393</f>
        <v>1 กรณีงบส่วนราชการ</v>
      </c>
      <c r="G393" s="187" t="s">
        <v>905</v>
      </c>
      <c r="H393" s="188">
        <v>480000</v>
      </c>
      <c r="I393" s="189">
        <v>215144.77</v>
      </c>
      <c r="J393" s="189">
        <v>264855.23</v>
      </c>
      <c r="K393" s="180" t="s">
        <v>1754</v>
      </c>
      <c r="L393" s="180"/>
      <c r="M393" s="176"/>
      <c r="N393" s="176"/>
      <c r="O393" s="176"/>
      <c r="P393" s="181"/>
      <c r="Q393" s="177"/>
      <c r="R393" s="177" t="s">
        <v>2735</v>
      </c>
      <c r="S393" s="177" t="s">
        <v>339</v>
      </c>
      <c r="T393" s="177" t="s">
        <v>2741</v>
      </c>
      <c r="U393" s="177" t="s">
        <v>1267</v>
      </c>
    </row>
    <row r="394" spans="1:21" ht="60" x14ac:dyDescent="0.85">
      <c r="A394" s="175">
        <f>'DATA-อาคารสิ่งปลูกสร้าง'!A394</f>
        <v>389</v>
      </c>
      <c r="B394" s="176"/>
      <c r="C394" s="176" t="s">
        <v>1771</v>
      </c>
      <c r="D394" s="177" t="s">
        <v>80</v>
      </c>
      <c r="E394" s="183" t="str">
        <f>'DATA-อาคารสิ่งปลูกสร้าง'!H394</f>
        <v>อาคารสำนักงาน</v>
      </c>
      <c r="F394" s="177" t="str">
        <f>'DATA-อาคารสิ่งปลูกสร้าง'!I394</f>
        <v>1 กรณีงบส่วนราชการ</v>
      </c>
      <c r="G394" s="187" t="s">
        <v>905</v>
      </c>
      <c r="H394" s="188">
        <v>16000000</v>
      </c>
      <c r="I394" s="189">
        <v>8507396.6199999992</v>
      </c>
      <c r="J394" s="189">
        <v>7492603.3799999999</v>
      </c>
      <c r="K394" s="180" t="s">
        <v>1754</v>
      </c>
      <c r="L394" s="180"/>
      <c r="M394" s="176"/>
      <c r="N394" s="176"/>
      <c r="O394" s="176"/>
      <c r="P394" s="181"/>
      <c r="Q394" s="177"/>
      <c r="R394" s="177" t="s">
        <v>2742</v>
      </c>
      <c r="S394" s="177" t="s">
        <v>339</v>
      </c>
      <c r="T394" s="177" t="s">
        <v>2743</v>
      </c>
      <c r="U394" s="177" t="s">
        <v>1270</v>
      </c>
    </row>
    <row r="395" spans="1:21" ht="60" x14ac:dyDescent="0.85">
      <c r="A395" s="175">
        <f>'DATA-อาคารสิ่งปลูกสร้าง'!A395</f>
        <v>390</v>
      </c>
      <c r="B395" s="176"/>
      <c r="C395" s="176" t="s">
        <v>1771</v>
      </c>
      <c r="D395" s="177" t="s">
        <v>38</v>
      </c>
      <c r="E395" s="183" t="str">
        <f>'DATA-อาคารสิ่งปลูกสร้าง'!H395</f>
        <v>สิ่งปลูกสร้าง</v>
      </c>
      <c r="F395" s="177" t="str">
        <f>'DATA-อาคารสิ่งปลูกสร้าง'!I395</f>
        <v>1 กรณีงบส่วนราชการ</v>
      </c>
      <c r="G395" s="187" t="s">
        <v>905</v>
      </c>
      <c r="H395" s="188">
        <v>201750</v>
      </c>
      <c r="I395" s="189">
        <v>171635.86</v>
      </c>
      <c r="J395" s="189">
        <v>30114.14</v>
      </c>
      <c r="K395" s="180" t="s">
        <v>1754</v>
      </c>
      <c r="L395" s="180"/>
      <c r="M395" s="176"/>
      <c r="N395" s="176"/>
      <c r="O395" s="176"/>
      <c r="P395" s="181"/>
      <c r="Q395" s="177"/>
      <c r="R395" s="177" t="s">
        <v>2742</v>
      </c>
      <c r="S395" s="177" t="s">
        <v>339</v>
      </c>
      <c r="T395" s="177" t="s">
        <v>2744</v>
      </c>
      <c r="U395" s="177" t="s">
        <v>1273</v>
      </c>
    </row>
    <row r="396" spans="1:21" ht="60" x14ac:dyDescent="0.85">
      <c r="A396" s="175">
        <f>'DATA-อาคารสิ่งปลูกสร้าง'!A396</f>
        <v>391</v>
      </c>
      <c r="B396" s="176"/>
      <c r="C396" s="176" t="s">
        <v>1771</v>
      </c>
      <c r="D396" s="177" t="s">
        <v>38</v>
      </c>
      <c r="E396" s="183" t="str">
        <f>'DATA-อาคารสิ่งปลูกสร้าง'!H396</f>
        <v>สิ่งปลูกสร้าง</v>
      </c>
      <c r="F396" s="177" t="str">
        <f>'DATA-อาคารสิ่งปลูกสร้าง'!I396</f>
        <v>1 กรณีงบส่วนราชการ</v>
      </c>
      <c r="G396" s="187" t="s">
        <v>905</v>
      </c>
      <c r="H396" s="188">
        <v>456329</v>
      </c>
      <c r="I396" s="189">
        <v>388216.37</v>
      </c>
      <c r="J396" s="189">
        <v>68112.63</v>
      </c>
      <c r="K396" s="180" t="s">
        <v>1754</v>
      </c>
      <c r="L396" s="180"/>
      <c r="M396" s="176"/>
      <c r="N396" s="176"/>
      <c r="O396" s="176"/>
      <c r="P396" s="181"/>
      <c r="Q396" s="177"/>
      <c r="R396" s="177" t="s">
        <v>2742</v>
      </c>
      <c r="S396" s="177" t="s">
        <v>339</v>
      </c>
      <c r="T396" s="177" t="s">
        <v>2745</v>
      </c>
      <c r="U396" s="177" t="s">
        <v>1276</v>
      </c>
    </row>
    <row r="397" spans="1:21" ht="60" x14ac:dyDescent="0.85">
      <c r="A397" s="175">
        <f>'DATA-อาคารสิ่งปลูกสร้าง'!A397</f>
        <v>392</v>
      </c>
      <c r="B397" s="176"/>
      <c r="C397" s="176" t="s">
        <v>1771</v>
      </c>
      <c r="D397" s="177" t="s">
        <v>38</v>
      </c>
      <c r="E397" s="183" t="str">
        <f>'DATA-อาคารสิ่งปลูกสร้าง'!H397</f>
        <v>สิ่งปลูกสร้าง</v>
      </c>
      <c r="F397" s="177" t="str">
        <f>'DATA-อาคารสิ่งปลูกสร้าง'!I397</f>
        <v>1 กรณีงบส่วนราชการ</v>
      </c>
      <c r="G397" s="187" t="s">
        <v>905</v>
      </c>
      <c r="H397" s="188">
        <v>538000</v>
      </c>
      <c r="I397" s="189">
        <v>337969.2</v>
      </c>
      <c r="J397" s="189">
        <v>200030.8</v>
      </c>
      <c r="K397" s="180" t="s">
        <v>1754</v>
      </c>
      <c r="L397" s="180"/>
      <c r="M397" s="176"/>
      <c r="N397" s="176"/>
      <c r="O397" s="176"/>
      <c r="P397" s="181"/>
      <c r="Q397" s="177"/>
      <c r="R397" s="177" t="s">
        <v>2742</v>
      </c>
      <c r="S397" s="177" t="s">
        <v>339</v>
      </c>
      <c r="T397" s="177" t="s">
        <v>2746</v>
      </c>
      <c r="U397" s="177" t="s">
        <v>961</v>
      </c>
    </row>
    <row r="398" spans="1:21" ht="60" x14ac:dyDescent="0.85">
      <c r="A398" s="175">
        <f>'DATA-อาคารสิ่งปลูกสร้าง'!A398</f>
        <v>393</v>
      </c>
      <c r="B398" s="176"/>
      <c r="C398" s="176" t="s">
        <v>1771</v>
      </c>
      <c r="D398" s="177" t="s">
        <v>38</v>
      </c>
      <c r="E398" s="183" t="str">
        <f>'DATA-อาคารสิ่งปลูกสร้าง'!H398</f>
        <v>สิ่งปลูกสร้าง</v>
      </c>
      <c r="F398" s="177" t="str">
        <f>'DATA-อาคารสิ่งปลูกสร้าง'!I398</f>
        <v>1 กรณีงบส่วนราชการ</v>
      </c>
      <c r="G398" s="187" t="s">
        <v>905</v>
      </c>
      <c r="H398" s="188">
        <v>141585</v>
      </c>
      <c r="I398" s="189">
        <v>79162.89</v>
      </c>
      <c r="J398" s="189">
        <v>62422.11</v>
      </c>
      <c r="K398" s="180" t="s">
        <v>1754</v>
      </c>
      <c r="L398" s="180"/>
      <c r="M398" s="176"/>
      <c r="N398" s="176"/>
      <c r="O398" s="176"/>
      <c r="P398" s="181"/>
      <c r="Q398" s="177"/>
      <c r="R398" s="177" t="s">
        <v>2742</v>
      </c>
      <c r="S398" s="177" t="s">
        <v>339</v>
      </c>
      <c r="T398" s="177" t="s">
        <v>2747</v>
      </c>
      <c r="U398" s="177" t="s">
        <v>1281</v>
      </c>
    </row>
    <row r="399" spans="1:21" ht="60" x14ac:dyDescent="0.85">
      <c r="A399" s="175">
        <f>'DATA-อาคารสิ่งปลูกสร้าง'!A399</f>
        <v>394</v>
      </c>
      <c r="B399" s="176"/>
      <c r="C399" s="176" t="s">
        <v>1771</v>
      </c>
      <c r="D399" s="177" t="s">
        <v>80</v>
      </c>
      <c r="E399" s="183" t="str">
        <f>'DATA-อาคารสิ่งปลูกสร้าง'!H399</f>
        <v>อาคารเพื่อประโยชน์อื่น</v>
      </c>
      <c r="F399" s="177" t="str">
        <f>'DATA-อาคารสิ่งปลูกสร้าง'!I399</f>
        <v>1 กรณีงบส่วนราชการ</v>
      </c>
      <c r="G399" s="187" t="s">
        <v>1091</v>
      </c>
      <c r="H399" s="188">
        <v>956000</v>
      </c>
      <c r="I399" s="189">
        <v>955999</v>
      </c>
      <c r="J399" s="189">
        <v>1</v>
      </c>
      <c r="K399" s="180" t="s">
        <v>1760</v>
      </c>
      <c r="L399" s="180"/>
      <c r="M399" s="176"/>
      <c r="N399" s="176"/>
      <c r="O399" s="176"/>
      <c r="P399" s="181"/>
      <c r="Q399" s="177"/>
      <c r="R399" s="177" t="s">
        <v>2748</v>
      </c>
      <c r="S399" s="177" t="s">
        <v>1285</v>
      </c>
      <c r="T399" s="177" t="s">
        <v>2749</v>
      </c>
      <c r="U399" s="177" t="s">
        <v>1287</v>
      </c>
    </row>
    <row r="400" spans="1:21" ht="60" x14ac:dyDescent="0.85">
      <c r="A400" s="175">
        <f>'DATA-อาคารสิ่งปลูกสร้าง'!A400</f>
        <v>395</v>
      </c>
      <c r="B400" s="176"/>
      <c r="C400" s="176" t="s">
        <v>1771</v>
      </c>
      <c r="D400" s="177" t="s">
        <v>80</v>
      </c>
      <c r="E400" s="183" t="str">
        <f>'DATA-อาคารสิ่งปลูกสร้าง'!H400</f>
        <v>อาคารสำนักงาน</v>
      </c>
      <c r="F400" s="177" t="str">
        <f>'DATA-อาคารสิ่งปลูกสร้าง'!I400</f>
        <v>1 กรณีงบส่วนราชการ</v>
      </c>
      <c r="G400" s="187" t="s">
        <v>1091</v>
      </c>
      <c r="H400" s="188">
        <v>21550436</v>
      </c>
      <c r="I400" s="189">
        <v>8785492.3200000003</v>
      </c>
      <c r="J400" s="189">
        <v>12764943.68</v>
      </c>
      <c r="K400" s="180" t="s">
        <v>1760</v>
      </c>
      <c r="L400" s="180"/>
      <c r="M400" s="176"/>
      <c r="N400" s="176"/>
      <c r="O400" s="176"/>
      <c r="P400" s="181"/>
      <c r="Q400" s="177"/>
      <c r="R400" s="177" t="s">
        <v>2748</v>
      </c>
      <c r="S400" s="177" t="s">
        <v>1285</v>
      </c>
      <c r="T400" s="177" t="s">
        <v>2750</v>
      </c>
      <c r="U400" s="177" t="s">
        <v>1291</v>
      </c>
    </row>
    <row r="401" spans="1:21" ht="60" x14ac:dyDescent="0.85">
      <c r="A401" s="175">
        <f>'DATA-อาคารสิ่งปลูกสร้าง'!A401</f>
        <v>396</v>
      </c>
      <c r="B401" s="176"/>
      <c r="C401" s="176" t="s">
        <v>1771</v>
      </c>
      <c r="D401" s="177" t="s">
        <v>80</v>
      </c>
      <c r="E401" s="183" t="str">
        <f>'DATA-อาคารสิ่งปลูกสร้าง'!H401</f>
        <v>อาคารสำนักงาน</v>
      </c>
      <c r="F401" s="177" t="str">
        <f>'DATA-อาคารสิ่งปลูกสร้าง'!I401</f>
        <v>1 กรณีงบส่วนราชการ</v>
      </c>
      <c r="G401" s="187" t="s">
        <v>295</v>
      </c>
      <c r="H401" s="188">
        <v>27233400</v>
      </c>
      <c r="I401" s="189">
        <v>10759424.779999999</v>
      </c>
      <c r="J401" s="189">
        <v>16473975.220000001</v>
      </c>
      <c r="K401" s="180" t="s">
        <v>1760</v>
      </c>
      <c r="L401" s="180"/>
      <c r="M401" s="176"/>
      <c r="N401" s="176"/>
      <c r="O401" s="176"/>
      <c r="P401" s="181"/>
      <c r="Q401" s="177"/>
      <c r="R401" s="177" t="s">
        <v>2748</v>
      </c>
      <c r="S401" s="177" t="s">
        <v>1285</v>
      </c>
      <c r="T401" s="177" t="s">
        <v>2751</v>
      </c>
      <c r="U401" s="177" t="s">
        <v>1294</v>
      </c>
    </row>
    <row r="402" spans="1:21" ht="60" x14ac:dyDescent="0.85">
      <c r="A402" s="175">
        <f>'DATA-อาคารสิ่งปลูกสร้าง'!A402</f>
        <v>397</v>
      </c>
      <c r="B402" s="176"/>
      <c r="C402" s="176" t="s">
        <v>1771</v>
      </c>
      <c r="D402" s="177" t="s">
        <v>80</v>
      </c>
      <c r="E402" s="183" t="str">
        <f>'DATA-อาคารสิ่งปลูกสร้าง'!H402</f>
        <v>อาคารสำนักงาน</v>
      </c>
      <c r="F402" s="177" t="str">
        <f>'DATA-อาคารสิ่งปลูกสร้าง'!I402</f>
        <v>1 กรณีงบส่วนราชการ</v>
      </c>
      <c r="G402" s="187" t="s">
        <v>905</v>
      </c>
      <c r="H402" s="188">
        <v>1767380</v>
      </c>
      <c r="I402" s="189">
        <v>401655</v>
      </c>
      <c r="J402" s="189">
        <v>1365725</v>
      </c>
      <c r="K402" s="180" t="s">
        <v>1760</v>
      </c>
      <c r="L402" s="180"/>
      <c r="M402" s="176"/>
      <c r="N402" s="176"/>
      <c r="O402" s="176"/>
      <c r="P402" s="181"/>
      <c r="Q402" s="177"/>
      <c r="R402" s="177" t="s">
        <v>2748</v>
      </c>
      <c r="S402" s="177" t="s">
        <v>1285</v>
      </c>
      <c r="T402" s="177" t="s">
        <v>2752</v>
      </c>
      <c r="U402" s="177" t="s">
        <v>1078</v>
      </c>
    </row>
    <row r="403" spans="1:21" ht="60" x14ac:dyDescent="0.85">
      <c r="A403" s="175">
        <f>'DATA-อาคารสิ่งปลูกสร้าง'!A403</f>
        <v>398</v>
      </c>
      <c r="B403" s="176"/>
      <c r="C403" s="176" t="s">
        <v>1771</v>
      </c>
      <c r="D403" s="177" t="s">
        <v>38</v>
      </c>
      <c r="E403" s="183" t="str">
        <f>'DATA-อาคารสิ่งปลูกสร้าง'!H403</f>
        <v>สิ่งปลูกสร้าง</v>
      </c>
      <c r="F403" s="177" t="str">
        <f>'DATA-อาคารสิ่งปลูกสร้าง'!I403</f>
        <v>1 กรณีงบส่วนราชการ</v>
      </c>
      <c r="G403" s="187" t="s">
        <v>905</v>
      </c>
      <c r="H403" s="188">
        <v>3417979.57</v>
      </c>
      <c r="I403" s="189">
        <v>1643251.73</v>
      </c>
      <c r="J403" s="189">
        <v>1774727.84</v>
      </c>
      <c r="K403" s="180" t="s">
        <v>1760</v>
      </c>
      <c r="L403" s="180"/>
      <c r="M403" s="176"/>
      <c r="N403" s="176"/>
      <c r="O403" s="176"/>
      <c r="P403" s="181"/>
      <c r="Q403" s="177"/>
      <c r="R403" s="177" t="s">
        <v>2753</v>
      </c>
      <c r="S403" s="177" t="s">
        <v>1285</v>
      </c>
      <c r="T403" s="177" t="s">
        <v>2754</v>
      </c>
      <c r="U403" s="177" t="s">
        <v>961</v>
      </c>
    </row>
    <row r="404" spans="1:21" ht="60" x14ac:dyDescent="0.85">
      <c r="A404" s="175">
        <f>'DATA-อาคารสิ่งปลูกสร้าง'!A404</f>
        <v>399</v>
      </c>
      <c r="B404" s="176"/>
      <c r="C404" s="176" t="s">
        <v>1771</v>
      </c>
      <c r="D404" s="177" t="s">
        <v>80</v>
      </c>
      <c r="E404" s="183" t="str">
        <f>'DATA-อาคารสิ่งปลูกสร้าง'!H404</f>
        <v>อาคารเพื่อประโยชน์อื่น</v>
      </c>
      <c r="F404" s="177" t="str">
        <f>'DATA-อาคารสิ่งปลูกสร้าง'!I404</f>
        <v>1 กรณีงบส่วนราชการ</v>
      </c>
      <c r="G404" s="187" t="s">
        <v>406</v>
      </c>
      <c r="H404" s="188">
        <v>60000</v>
      </c>
      <c r="I404" s="189">
        <v>59999</v>
      </c>
      <c r="J404" s="189">
        <v>1</v>
      </c>
      <c r="K404" s="180" t="s">
        <v>1761</v>
      </c>
      <c r="L404" s="180"/>
      <c r="M404" s="176"/>
      <c r="N404" s="176"/>
      <c r="O404" s="176"/>
      <c r="P404" s="181"/>
      <c r="Q404" s="177"/>
      <c r="R404" s="177" t="s">
        <v>2755</v>
      </c>
      <c r="S404" s="177" t="s">
        <v>1302</v>
      </c>
      <c r="T404" s="177" t="s">
        <v>2756</v>
      </c>
      <c r="U404" s="177" t="s">
        <v>1304</v>
      </c>
    </row>
    <row r="405" spans="1:21" ht="60" x14ac:dyDescent="0.85">
      <c r="A405" s="175">
        <f>'DATA-อาคารสิ่งปลูกสร้าง'!A405</f>
        <v>400</v>
      </c>
      <c r="B405" s="176"/>
      <c r="C405" s="176" t="s">
        <v>1771</v>
      </c>
      <c r="D405" s="177" t="s">
        <v>80</v>
      </c>
      <c r="E405" s="183" t="str">
        <f>'DATA-อาคารสิ่งปลูกสร้าง'!H405</f>
        <v>อาคารเพื่อประโยชน์อื่น</v>
      </c>
      <c r="F405" s="177" t="str">
        <f>'DATA-อาคารสิ่งปลูกสร้าง'!I405</f>
        <v>1 กรณีงบส่วนราชการ</v>
      </c>
      <c r="G405" s="187" t="s">
        <v>342</v>
      </c>
      <c r="H405" s="188">
        <v>3043413.18</v>
      </c>
      <c r="I405" s="189">
        <v>3043412.18</v>
      </c>
      <c r="J405" s="189">
        <v>1</v>
      </c>
      <c r="K405" s="180" t="s">
        <v>1761</v>
      </c>
      <c r="L405" s="180"/>
      <c r="M405" s="176"/>
      <c r="N405" s="176"/>
      <c r="O405" s="176"/>
      <c r="P405" s="181"/>
      <c r="Q405" s="177"/>
      <c r="R405" s="177" t="s">
        <v>2755</v>
      </c>
      <c r="S405" s="177" t="s">
        <v>1302</v>
      </c>
      <c r="T405" s="177" t="s">
        <v>2757</v>
      </c>
      <c r="U405" s="177" t="s">
        <v>1308</v>
      </c>
    </row>
    <row r="406" spans="1:21" ht="60" x14ac:dyDescent="0.85">
      <c r="A406" s="175">
        <f>'DATA-อาคารสิ่งปลูกสร้าง'!A406</f>
        <v>401</v>
      </c>
      <c r="B406" s="176"/>
      <c r="C406" s="176" t="s">
        <v>1771</v>
      </c>
      <c r="D406" s="177" t="s">
        <v>80</v>
      </c>
      <c r="E406" s="183" t="str">
        <f>'DATA-อาคารสิ่งปลูกสร้าง'!H406</f>
        <v>อาคารเพื่อประโยชน์อื่น</v>
      </c>
      <c r="F406" s="177" t="str">
        <f>'DATA-อาคารสิ่งปลูกสร้าง'!I406</f>
        <v>1 กรณีงบส่วนราชการ</v>
      </c>
      <c r="G406" s="187" t="s">
        <v>1091</v>
      </c>
      <c r="H406" s="188">
        <v>999500</v>
      </c>
      <c r="I406" s="189">
        <v>999499</v>
      </c>
      <c r="J406" s="189">
        <v>1</v>
      </c>
      <c r="K406" s="180" t="s">
        <v>1761</v>
      </c>
      <c r="L406" s="180"/>
      <c r="M406" s="176"/>
      <c r="N406" s="176"/>
      <c r="O406" s="176"/>
      <c r="P406" s="181"/>
      <c r="Q406" s="177"/>
      <c r="R406" s="177" t="s">
        <v>2755</v>
      </c>
      <c r="S406" s="177" t="s">
        <v>1302</v>
      </c>
      <c r="T406" s="177" t="s">
        <v>2758</v>
      </c>
      <c r="U406" s="177" t="s">
        <v>1311</v>
      </c>
    </row>
    <row r="407" spans="1:21" ht="60" x14ac:dyDescent="0.85">
      <c r="A407" s="175">
        <f>'DATA-อาคารสิ่งปลูกสร้าง'!A407</f>
        <v>402</v>
      </c>
      <c r="B407" s="176"/>
      <c r="C407" s="176" t="s">
        <v>1771</v>
      </c>
      <c r="D407" s="177" t="s">
        <v>38</v>
      </c>
      <c r="E407" s="183" t="str">
        <f>'DATA-อาคารสิ่งปลูกสร้าง'!H407</f>
        <v>สิ่งปลูกสร้าง</v>
      </c>
      <c r="F407" s="177" t="str">
        <f>'DATA-อาคารสิ่งปลูกสร้าง'!I407</f>
        <v>1 กรณีงบส่วนราชการ</v>
      </c>
      <c r="G407" s="187" t="s">
        <v>160</v>
      </c>
      <c r="H407" s="188">
        <v>496500</v>
      </c>
      <c r="I407" s="189">
        <v>160348.81</v>
      </c>
      <c r="J407" s="189">
        <v>336151.19</v>
      </c>
      <c r="K407" s="180" t="s">
        <v>1761</v>
      </c>
      <c r="L407" s="180"/>
      <c r="M407" s="176"/>
      <c r="N407" s="176"/>
      <c r="O407" s="176"/>
      <c r="P407" s="181"/>
      <c r="Q407" s="177"/>
      <c r="R407" s="177" t="s">
        <v>2755</v>
      </c>
      <c r="S407" s="177" t="s">
        <v>1302</v>
      </c>
      <c r="T407" s="177" t="s">
        <v>2759</v>
      </c>
      <c r="U407" s="177" t="s">
        <v>1314</v>
      </c>
    </row>
    <row r="408" spans="1:21" ht="60" x14ac:dyDescent="0.85">
      <c r="A408" s="175">
        <f>'DATA-อาคารสิ่งปลูกสร้าง'!A408</f>
        <v>403</v>
      </c>
      <c r="B408" s="176"/>
      <c r="C408" s="176" t="s">
        <v>1771</v>
      </c>
      <c r="D408" s="177" t="s">
        <v>38</v>
      </c>
      <c r="E408" s="183" t="str">
        <f>'DATA-อาคารสิ่งปลูกสร้าง'!H408</f>
        <v>สิ่งปลูกสร้าง</v>
      </c>
      <c r="F408" s="177" t="str">
        <f>'DATA-อาคารสิ่งปลูกสร้าง'!I408</f>
        <v>1 กรณีงบส่วนราชการ</v>
      </c>
      <c r="G408" s="187" t="s">
        <v>174</v>
      </c>
      <c r="H408" s="188">
        <v>294300</v>
      </c>
      <c r="I408" s="189">
        <v>74308.479999999996</v>
      </c>
      <c r="J408" s="189">
        <v>219991.52</v>
      </c>
      <c r="K408" s="180" t="s">
        <v>1761</v>
      </c>
      <c r="L408" s="180"/>
      <c r="M408" s="176"/>
      <c r="N408" s="176"/>
      <c r="O408" s="176"/>
      <c r="P408" s="181"/>
      <c r="Q408" s="177"/>
      <c r="R408" s="177" t="s">
        <v>2755</v>
      </c>
      <c r="S408" s="177" t="s">
        <v>1302</v>
      </c>
      <c r="T408" s="177" t="s">
        <v>2760</v>
      </c>
      <c r="U408" s="177" t="s">
        <v>1317</v>
      </c>
    </row>
    <row r="409" spans="1:21" ht="60" x14ac:dyDescent="0.85">
      <c r="A409" s="175">
        <f>'DATA-อาคารสิ่งปลูกสร้าง'!A409</f>
        <v>404</v>
      </c>
      <c r="B409" s="176"/>
      <c r="C409" s="176" t="s">
        <v>1771</v>
      </c>
      <c r="D409" s="177" t="s">
        <v>38</v>
      </c>
      <c r="E409" s="183" t="str">
        <f>'DATA-อาคารสิ่งปลูกสร้าง'!H409</f>
        <v>สิ่งปลูกสร้าง</v>
      </c>
      <c r="F409" s="177" t="str">
        <f>'DATA-อาคารสิ่งปลูกสร้าง'!I409</f>
        <v>1 กรณีงบส่วนราชการ</v>
      </c>
      <c r="G409" s="187" t="s">
        <v>174</v>
      </c>
      <c r="H409" s="188">
        <v>182500</v>
      </c>
      <c r="I409" s="189">
        <v>44259.75</v>
      </c>
      <c r="J409" s="189">
        <v>138240.25</v>
      </c>
      <c r="K409" s="180" t="s">
        <v>1761</v>
      </c>
      <c r="L409" s="180"/>
      <c r="M409" s="176"/>
      <c r="N409" s="176"/>
      <c r="O409" s="176"/>
      <c r="P409" s="181"/>
      <c r="Q409" s="177"/>
      <c r="R409" s="177" t="s">
        <v>2755</v>
      </c>
      <c r="S409" s="177" t="s">
        <v>1302</v>
      </c>
      <c r="T409" s="177" t="s">
        <v>2761</v>
      </c>
      <c r="U409" s="177" t="s">
        <v>1320</v>
      </c>
    </row>
    <row r="410" spans="1:21" ht="60" x14ac:dyDescent="0.85">
      <c r="A410" s="175">
        <f>'DATA-อาคารสิ่งปลูกสร้าง'!A410</f>
        <v>405</v>
      </c>
      <c r="B410" s="176"/>
      <c r="C410" s="176" t="s">
        <v>1771</v>
      </c>
      <c r="D410" s="177" t="s">
        <v>80</v>
      </c>
      <c r="E410" s="183" t="str">
        <f>'DATA-อาคารสิ่งปลูกสร้าง'!H410</f>
        <v>อาคารเพื่อประโยชน์อื่น</v>
      </c>
      <c r="F410" s="177" t="str">
        <f>'DATA-อาคารสิ่งปลูกสร้าง'!I410</f>
        <v>1 กรณีงบส่วนราชการ</v>
      </c>
      <c r="G410" s="187" t="s">
        <v>905</v>
      </c>
      <c r="H410" s="188">
        <v>500000</v>
      </c>
      <c r="I410" s="189">
        <v>154152.72</v>
      </c>
      <c r="J410" s="189">
        <v>345847.28</v>
      </c>
      <c r="K410" s="180" t="s">
        <v>1761</v>
      </c>
      <c r="L410" s="180"/>
      <c r="M410" s="176"/>
      <c r="N410" s="176"/>
      <c r="O410" s="176"/>
      <c r="P410" s="181"/>
      <c r="Q410" s="177"/>
      <c r="R410" s="177" t="s">
        <v>2762</v>
      </c>
      <c r="S410" s="177" t="s">
        <v>1302</v>
      </c>
      <c r="T410" s="177" t="s">
        <v>2763</v>
      </c>
      <c r="U410" s="177" t="s">
        <v>1323</v>
      </c>
    </row>
    <row r="411" spans="1:21" ht="60" x14ac:dyDescent="0.85">
      <c r="A411" s="175">
        <f>'DATA-อาคารสิ่งปลูกสร้าง'!A411</f>
        <v>406</v>
      </c>
      <c r="B411" s="176"/>
      <c r="C411" s="176" t="s">
        <v>1771</v>
      </c>
      <c r="D411" s="177" t="s">
        <v>80</v>
      </c>
      <c r="E411" s="183" t="str">
        <f>'DATA-อาคารสิ่งปลูกสร้าง'!H411</f>
        <v>อาคารสำนักงาน</v>
      </c>
      <c r="F411" s="177" t="str">
        <f>'DATA-อาคารสิ่งปลูกสร้าง'!I411</f>
        <v>1 กรณีงบส่วนราชการ</v>
      </c>
      <c r="G411" s="187" t="s">
        <v>905</v>
      </c>
      <c r="H411" s="188">
        <v>11195000</v>
      </c>
      <c r="I411" s="189">
        <v>5717117.21</v>
      </c>
      <c r="J411" s="189">
        <v>5477882.79</v>
      </c>
      <c r="K411" s="180" t="s">
        <v>1761</v>
      </c>
      <c r="L411" s="180"/>
      <c r="M411" s="176"/>
      <c r="N411" s="176"/>
      <c r="O411" s="176"/>
      <c r="P411" s="181"/>
      <c r="Q411" s="177"/>
      <c r="R411" s="177" t="s">
        <v>2762</v>
      </c>
      <c r="S411" s="177" t="s">
        <v>1302</v>
      </c>
      <c r="T411" s="177" t="s">
        <v>2764</v>
      </c>
      <c r="U411" s="177" t="s">
        <v>1270</v>
      </c>
    </row>
    <row r="412" spans="1:21" ht="60" x14ac:dyDescent="0.85">
      <c r="A412" s="175">
        <f>'DATA-อาคารสิ่งปลูกสร้าง'!A412</f>
        <v>407</v>
      </c>
      <c r="B412" s="176"/>
      <c r="C412" s="176" t="s">
        <v>1771</v>
      </c>
      <c r="D412" s="177" t="s">
        <v>38</v>
      </c>
      <c r="E412" s="183" t="str">
        <f>'DATA-อาคารสิ่งปลูกสร้าง'!H412</f>
        <v>สิ่งปลูกสร้าง</v>
      </c>
      <c r="F412" s="177" t="str">
        <f>'DATA-อาคารสิ่งปลูกสร้าง'!I412</f>
        <v>1 กรณีงบส่วนราชการ</v>
      </c>
      <c r="G412" s="187" t="s">
        <v>905</v>
      </c>
      <c r="H412" s="188">
        <v>691000</v>
      </c>
      <c r="I412" s="189">
        <v>380674.18</v>
      </c>
      <c r="J412" s="189">
        <v>310325.82</v>
      </c>
      <c r="K412" s="180" t="s">
        <v>1761</v>
      </c>
      <c r="L412" s="180"/>
      <c r="M412" s="176"/>
      <c r="N412" s="176"/>
      <c r="O412" s="176"/>
      <c r="P412" s="181"/>
      <c r="Q412" s="177"/>
      <c r="R412" s="177" t="s">
        <v>2762</v>
      </c>
      <c r="S412" s="177" t="s">
        <v>1302</v>
      </c>
      <c r="T412" s="177" t="s">
        <v>2765</v>
      </c>
      <c r="U412" s="177" t="s">
        <v>961</v>
      </c>
    </row>
    <row r="413" spans="1:21" ht="60" x14ac:dyDescent="0.85">
      <c r="A413" s="175">
        <f>'DATA-อาคารสิ่งปลูกสร้าง'!A413</f>
        <v>408</v>
      </c>
      <c r="B413" s="176"/>
      <c r="C413" s="176" t="s">
        <v>1771</v>
      </c>
      <c r="D413" s="177" t="s">
        <v>38</v>
      </c>
      <c r="E413" s="183" t="str">
        <f>'DATA-อาคารสิ่งปลูกสร้าง'!H413</f>
        <v>สิ่งปลูกสร้าง</v>
      </c>
      <c r="F413" s="177" t="str">
        <f>'DATA-อาคารสิ่งปลูกสร้าง'!I413</f>
        <v>1 กรณีงบส่วนราชการ</v>
      </c>
      <c r="G413" s="187" t="s">
        <v>905</v>
      </c>
      <c r="H413" s="188">
        <v>460000</v>
      </c>
      <c r="I413" s="189">
        <v>236729.35</v>
      </c>
      <c r="J413" s="189">
        <v>223270.65</v>
      </c>
      <c r="K413" s="180" t="s">
        <v>1761</v>
      </c>
      <c r="L413" s="180"/>
      <c r="M413" s="176"/>
      <c r="N413" s="176"/>
      <c r="O413" s="176"/>
      <c r="P413" s="181"/>
      <c r="Q413" s="177"/>
      <c r="R413" s="177" t="s">
        <v>2762</v>
      </c>
      <c r="S413" s="177" t="s">
        <v>1302</v>
      </c>
      <c r="T413" s="177" t="s">
        <v>2766</v>
      </c>
      <c r="U413" s="177" t="s">
        <v>1330</v>
      </c>
    </row>
    <row r="414" spans="1:21" ht="60" x14ac:dyDescent="0.85">
      <c r="A414" s="175">
        <f>'DATA-อาคารสิ่งปลูกสร้าง'!A414</f>
        <v>409</v>
      </c>
      <c r="B414" s="176"/>
      <c r="C414" s="176" t="s">
        <v>1771</v>
      </c>
      <c r="D414" s="177" t="s">
        <v>38</v>
      </c>
      <c r="E414" s="183" t="str">
        <f>'DATA-อาคารสิ่งปลูกสร้าง'!H414</f>
        <v>สิ่งปลูกสร้าง</v>
      </c>
      <c r="F414" s="177" t="str">
        <f>'DATA-อาคารสิ่งปลูกสร้าง'!I414</f>
        <v>1 กรณีงบส่วนราชการ</v>
      </c>
      <c r="G414" s="187" t="s">
        <v>905</v>
      </c>
      <c r="H414" s="188">
        <v>252700</v>
      </c>
      <c r="I414" s="189">
        <v>101938.08</v>
      </c>
      <c r="J414" s="189">
        <v>150761.92000000001</v>
      </c>
      <c r="K414" s="180" t="s">
        <v>1761</v>
      </c>
      <c r="L414" s="180"/>
      <c r="M414" s="176"/>
      <c r="N414" s="176"/>
      <c r="O414" s="176"/>
      <c r="P414" s="181"/>
      <c r="Q414" s="177"/>
      <c r="R414" s="177" t="s">
        <v>2755</v>
      </c>
      <c r="S414" s="177" t="s">
        <v>1302</v>
      </c>
      <c r="T414" s="177" t="s">
        <v>2767</v>
      </c>
      <c r="U414" s="177" t="s">
        <v>1333</v>
      </c>
    </row>
    <row r="415" spans="1:21" ht="60" x14ac:dyDescent="0.85">
      <c r="A415" s="175">
        <f>'DATA-อาคารสิ่งปลูกสร้าง'!A415</f>
        <v>410</v>
      </c>
      <c r="B415" s="176"/>
      <c r="C415" s="176" t="s">
        <v>1771</v>
      </c>
      <c r="D415" s="177" t="s">
        <v>38</v>
      </c>
      <c r="E415" s="183" t="str">
        <f>'DATA-อาคารสิ่งปลูกสร้าง'!H415</f>
        <v>สิ่งปลูกสร้าง</v>
      </c>
      <c r="F415" s="177" t="str">
        <f>'DATA-อาคารสิ่งปลูกสร้าง'!I415</f>
        <v>1 กรณีงบส่วนราชการ</v>
      </c>
      <c r="G415" s="187" t="s">
        <v>905</v>
      </c>
      <c r="H415" s="188">
        <v>500000</v>
      </c>
      <c r="I415" s="189">
        <v>180328.43</v>
      </c>
      <c r="J415" s="189">
        <v>319671.57</v>
      </c>
      <c r="K415" s="180" t="s">
        <v>1761</v>
      </c>
      <c r="L415" s="180"/>
      <c r="M415" s="176"/>
      <c r="N415" s="176"/>
      <c r="O415" s="176"/>
      <c r="P415" s="181"/>
      <c r="Q415" s="177"/>
      <c r="R415" s="177" t="s">
        <v>2762</v>
      </c>
      <c r="S415" s="177" t="s">
        <v>1302</v>
      </c>
      <c r="T415" s="177" t="s">
        <v>2768</v>
      </c>
      <c r="U415" s="177" t="s">
        <v>1336</v>
      </c>
    </row>
    <row r="416" spans="1:21" ht="60" x14ac:dyDescent="0.85">
      <c r="A416" s="175">
        <f>'DATA-อาคารสิ่งปลูกสร้าง'!A416</f>
        <v>411</v>
      </c>
      <c r="B416" s="176"/>
      <c r="C416" s="176" t="s">
        <v>1771</v>
      </c>
      <c r="D416" s="177" t="s">
        <v>38</v>
      </c>
      <c r="E416" s="183" t="str">
        <f>'DATA-อาคารสิ่งปลูกสร้าง'!H416</f>
        <v>สิ่งปลูกสร้าง</v>
      </c>
      <c r="F416" s="177" t="str">
        <f>'DATA-อาคารสิ่งปลูกสร้าง'!I416</f>
        <v>1 กรณีงบส่วนราชการ</v>
      </c>
      <c r="G416" s="187" t="s">
        <v>905</v>
      </c>
      <c r="H416" s="188">
        <v>340000</v>
      </c>
      <c r="I416" s="189">
        <v>111705.97</v>
      </c>
      <c r="J416" s="189">
        <v>228294.03</v>
      </c>
      <c r="K416" s="180" t="s">
        <v>1761</v>
      </c>
      <c r="L416" s="180"/>
      <c r="M416" s="176"/>
      <c r="N416" s="176"/>
      <c r="O416" s="176"/>
      <c r="P416" s="181"/>
      <c r="Q416" s="177"/>
      <c r="R416" s="177" t="s">
        <v>2755</v>
      </c>
      <c r="S416" s="177" t="s">
        <v>1302</v>
      </c>
      <c r="T416" s="177" t="s">
        <v>2769</v>
      </c>
      <c r="U416" s="177" t="s">
        <v>1339</v>
      </c>
    </row>
    <row r="417" spans="1:21" ht="60" x14ac:dyDescent="0.85">
      <c r="A417" s="175">
        <f>'DATA-อาคารสิ่งปลูกสร้าง'!A417</f>
        <v>412</v>
      </c>
      <c r="B417" s="176"/>
      <c r="C417" s="176" t="s">
        <v>1771</v>
      </c>
      <c r="D417" s="177" t="s">
        <v>38</v>
      </c>
      <c r="E417" s="183" t="str">
        <f>'DATA-อาคารสิ่งปลูกสร้าง'!H417</f>
        <v>สิ่งปลูกสร้าง</v>
      </c>
      <c r="F417" s="177" t="str">
        <f>'DATA-อาคารสิ่งปลูกสร้าง'!I417</f>
        <v>1 กรณีงบส่วนราชการ</v>
      </c>
      <c r="G417" s="187" t="s">
        <v>905</v>
      </c>
      <c r="H417" s="188">
        <v>70000</v>
      </c>
      <c r="I417" s="189">
        <v>35573.279999999999</v>
      </c>
      <c r="J417" s="189">
        <v>34426.720000000001</v>
      </c>
      <c r="K417" s="180" t="s">
        <v>1761</v>
      </c>
      <c r="L417" s="180"/>
      <c r="M417" s="176"/>
      <c r="N417" s="176"/>
      <c r="O417" s="176"/>
      <c r="P417" s="181"/>
      <c r="Q417" s="177"/>
      <c r="R417" s="177" t="s">
        <v>2762</v>
      </c>
      <c r="S417" s="177" t="s">
        <v>1302</v>
      </c>
      <c r="T417" s="177" t="s">
        <v>2770</v>
      </c>
      <c r="U417" s="177" t="s">
        <v>1342</v>
      </c>
    </row>
    <row r="418" spans="1:21" ht="60" x14ac:dyDescent="0.85">
      <c r="A418" s="175">
        <f>'DATA-อาคารสิ่งปลูกสร้าง'!A418</f>
        <v>413</v>
      </c>
      <c r="B418" s="176"/>
      <c r="C418" s="176" t="s">
        <v>1771</v>
      </c>
      <c r="D418" s="177" t="s">
        <v>38</v>
      </c>
      <c r="E418" s="183" t="str">
        <f>'DATA-อาคารสิ่งปลูกสร้าง'!H418</f>
        <v>สิ่งปลูกสร้าง</v>
      </c>
      <c r="F418" s="177" t="str">
        <f>'DATA-อาคารสิ่งปลูกสร้าง'!I418</f>
        <v>1 กรณีงบส่วนราชการ</v>
      </c>
      <c r="G418" s="187" t="s">
        <v>905</v>
      </c>
      <c r="H418" s="188">
        <v>520000</v>
      </c>
      <c r="I418" s="189">
        <v>158557.07999999999</v>
      </c>
      <c r="J418" s="189">
        <v>361442.92</v>
      </c>
      <c r="K418" s="180" t="s">
        <v>1761</v>
      </c>
      <c r="L418" s="180"/>
      <c r="M418" s="176"/>
      <c r="N418" s="176"/>
      <c r="O418" s="176"/>
      <c r="P418" s="181"/>
      <c r="Q418" s="177"/>
      <c r="R418" s="177" t="s">
        <v>2762</v>
      </c>
      <c r="S418" s="177" t="s">
        <v>1302</v>
      </c>
      <c r="T418" s="177" t="s">
        <v>2771</v>
      </c>
      <c r="U418" s="177" t="s">
        <v>1345</v>
      </c>
    </row>
    <row r="419" spans="1:21" ht="60" x14ac:dyDescent="0.85">
      <c r="A419" s="175">
        <f>'DATA-อาคารสิ่งปลูกสร้าง'!A419</f>
        <v>414</v>
      </c>
      <c r="B419" s="176"/>
      <c r="C419" s="176" t="s">
        <v>1771</v>
      </c>
      <c r="D419" s="177" t="s">
        <v>38</v>
      </c>
      <c r="E419" s="183" t="str">
        <f>'DATA-อาคารสิ่งปลูกสร้าง'!H419</f>
        <v>สิ่งปลูกสร้าง</v>
      </c>
      <c r="F419" s="177" t="str">
        <f>'DATA-อาคารสิ่งปลูกสร้าง'!I419</f>
        <v>1 กรณีงบส่วนราชการ</v>
      </c>
      <c r="G419" s="187" t="s">
        <v>905</v>
      </c>
      <c r="H419" s="188">
        <v>530000</v>
      </c>
      <c r="I419" s="189">
        <v>160911.20000000001</v>
      </c>
      <c r="J419" s="189">
        <v>369088.8</v>
      </c>
      <c r="K419" s="180" t="s">
        <v>1761</v>
      </c>
      <c r="L419" s="180"/>
      <c r="M419" s="176"/>
      <c r="N419" s="176"/>
      <c r="O419" s="176"/>
      <c r="P419" s="181"/>
      <c r="Q419" s="177"/>
      <c r="R419" s="177" t="s">
        <v>2762</v>
      </c>
      <c r="S419" s="177" t="s">
        <v>1302</v>
      </c>
      <c r="T419" s="177" t="s">
        <v>2772</v>
      </c>
      <c r="U419" s="177" t="s">
        <v>1348</v>
      </c>
    </row>
    <row r="420" spans="1:21" ht="60" x14ac:dyDescent="0.85">
      <c r="A420" s="175">
        <f>'DATA-อาคารสิ่งปลูกสร้าง'!A420</f>
        <v>415</v>
      </c>
      <c r="B420" s="176"/>
      <c r="C420" s="176" t="s">
        <v>1771</v>
      </c>
      <c r="D420" s="177" t="s">
        <v>80</v>
      </c>
      <c r="E420" s="183" t="str">
        <f>'DATA-อาคารสิ่งปลูกสร้าง'!H420</f>
        <v>อาคารเพื่อประโยชน์อื่น</v>
      </c>
      <c r="F420" s="177" t="str">
        <f>'DATA-อาคารสิ่งปลูกสร้าง'!I420</f>
        <v>1 กรณีงบส่วนราชการ</v>
      </c>
      <c r="G420" s="187" t="s">
        <v>295</v>
      </c>
      <c r="H420" s="188">
        <v>3427400</v>
      </c>
      <c r="I420" s="189">
        <v>3427399</v>
      </c>
      <c r="J420" s="189">
        <v>1</v>
      </c>
      <c r="K420" s="180" t="s">
        <v>1762</v>
      </c>
      <c r="L420" s="180"/>
      <c r="M420" s="176"/>
      <c r="N420" s="176"/>
      <c r="O420" s="176"/>
      <c r="P420" s="181"/>
      <c r="Q420" s="177"/>
      <c r="R420" s="177" t="s">
        <v>2773</v>
      </c>
      <c r="S420" s="177" t="s">
        <v>1352</v>
      </c>
      <c r="T420" s="177" t="s">
        <v>2774</v>
      </c>
      <c r="U420" s="177" t="s">
        <v>1354</v>
      </c>
    </row>
    <row r="421" spans="1:21" ht="60" x14ac:dyDescent="0.85">
      <c r="A421" s="175">
        <f>'DATA-อาคารสิ่งปลูกสร้าง'!A421</f>
        <v>416</v>
      </c>
      <c r="B421" s="182"/>
      <c r="C421" s="176" t="s">
        <v>1771</v>
      </c>
      <c r="D421" s="177" t="s">
        <v>80</v>
      </c>
      <c r="E421" s="183" t="str">
        <f>'DATA-อาคารสิ่งปลูกสร้าง'!H421</f>
        <v>อาคารเพื่อประโยชน์อื่น</v>
      </c>
      <c r="F421" s="177" t="str">
        <f>'DATA-อาคารสิ่งปลูกสร้าง'!I421</f>
        <v>1 กรณีงบส่วนราชการ</v>
      </c>
      <c r="G421" s="187" t="s">
        <v>295</v>
      </c>
      <c r="H421" s="188">
        <v>955000.01</v>
      </c>
      <c r="I421" s="189">
        <v>954999.01</v>
      </c>
      <c r="J421" s="189">
        <v>1</v>
      </c>
      <c r="K421" s="180" t="s">
        <v>1762</v>
      </c>
      <c r="L421" s="180"/>
      <c r="M421" s="176"/>
      <c r="N421" s="176"/>
      <c r="O421" s="176"/>
      <c r="P421" s="181"/>
      <c r="Q421" s="177"/>
      <c r="R421" s="177" t="s">
        <v>2773</v>
      </c>
      <c r="S421" s="177" t="s">
        <v>1352</v>
      </c>
      <c r="T421" s="177" t="s">
        <v>2775</v>
      </c>
      <c r="U421" s="177" t="s">
        <v>1358</v>
      </c>
    </row>
    <row r="422" spans="1:21" ht="60" x14ac:dyDescent="0.85">
      <c r="A422" s="175">
        <f>'DATA-อาคารสิ่งปลูกสร้าง'!A422</f>
        <v>417</v>
      </c>
      <c r="B422" s="182"/>
      <c r="C422" s="176" t="s">
        <v>1771</v>
      </c>
      <c r="D422" s="177" t="s">
        <v>80</v>
      </c>
      <c r="E422" s="183" t="str">
        <f>'DATA-อาคารสิ่งปลูกสร้าง'!H422</f>
        <v>อาคารสำนักงาน</v>
      </c>
      <c r="F422" s="177" t="str">
        <f>'DATA-อาคารสิ่งปลูกสร้าง'!I422</f>
        <v>1 กรณีงบส่วนราชการ</v>
      </c>
      <c r="G422" s="187" t="s">
        <v>342</v>
      </c>
      <c r="H422" s="188">
        <v>15400000</v>
      </c>
      <c r="I422" s="189">
        <v>6805533.7199999997</v>
      </c>
      <c r="J422" s="189">
        <v>8594466.2799999993</v>
      </c>
      <c r="K422" s="180" t="s">
        <v>1762</v>
      </c>
      <c r="L422" s="180"/>
      <c r="M422" s="176"/>
      <c r="N422" s="176"/>
      <c r="O422" s="176"/>
      <c r="P422" s="181"/>
      <c r="Q422" s="177"/>
      <c r="R422" s="177" t="s">
        <v>2776</v>
      </c>
      <c r="S422" s="177" t="s">
        <v>1352</v>
      </c>
      <c r="T422" s="177" t="s">
        <v>2777</v>
      </c>
      <c r="U422" s="177" t="s">
        <v>1361</v>
      </c>
    </row>
    <row r="423" spans="1:21" ht="60" x14ac:dyDescent="0.85">
      <c r="A423" s="175">
        <f>'DATA-อาคารสิ่งปลูกสร้าง'!A423</f>
        <v>418</v>
      </c>
      <c r="B423" s="182"/>
      <c r="C423" s="176" t="s">
        <v>1771</v>
      </c>
      <c r="D423" s="177" t="s">
        <v>38</v>
      </c>
      <c r="E423" s="183" t="str">
        <f>'DATA-อาคารสิ่งปลูกสร้าง'!H423</f>
        <v>สิ่งปลูกสร้าง</v>
      </c>
      <c r="F423" s="177" t="str">
        <f>'DATA-อาคารสิ่งปลูกสร้าง'!I423</f>
        <v>1 กรณีงบส่วนราชการ</v>
      </c>
      <c r="G423" s="187" t="s">
        <v>342</v>
      </c>
      <c r="H423" s="188">
        <v>235400</v>
      </c>
      <c r="I423" s="189">
        <v>164302.01999999999</v>
      </c>
      <c r="J423" s="189">
        <v>71097.98</v>
      </c>
      <c r="K423" s="180" t="s">
        <v>1762</v>
      </c>
      <c r="L423" s="180"/>
      <c r="M423" s="176"/>
      <c r="N423" s="176"/>
      <c r="O423" s="176"/>
      <c r="P423" s="181"/>
      <c r="Q423" s="177"/>
      <c r="R423" s="177" t="s">
        <v>2773</v>
      </c>
      <c r="S423" s="177" t="s">
        <v>1352</v>
      </c>
      <c r="T423" s="177" t="s">
        <v>2778</v>
      </c>
      <c r="U423" s="177" t="s">
        <v>1364</v>
      </c>
    </row>
    <row r="424" spans="1:21" ht="60" x14ac:dyDescent="0.85">
      <c r="A424" s="175">
        <f>'DATA-อาคารสิ่งปลูกสร้าง'!A424</f>
        <v>419</v>
      </c>
      <c r="B424" s="182"/>
      <c r="C424" s="176" t="s">
        <v>1771</v>
      </c>
      <c r="D424" s="177" t="s">
        <v>80</v>
      </c>
      <c r="E424" s="183" t="str">
        <f>'DATA-อาคารสิ่งปลูกสร้าง'!H424</f>
        <v>อาคารเพื่อประโยชน์อื่น</v>
      </c>
      <c r="F424" s="177" t="str">
        <f>'DATA-อาคารสิ่งปลูกสร้าง'!I424</f>
        <v>1 กรณีงบส่วนราชการ</v>
      </c>
      <c r="G424" s="187" t="s">
        <v>905</v>
      </c>
      <c r="H424" s="188">
        <v>705000</v>
      </c>
      <c r="I424" s="189">
        <v>552955.46</v>
      </c>
      <c r="J424" s="189">
        <v>152044.54</v>
      </c>
      <c r="K424" s="180" t="s">
        <v>1762</v>
      </c>
      <c r="L424" s="180"/>
      <c r="M424" s="176"/>
      <c r="N424" s="176"/>
      <c r="O424" s="176"/>
      <c r="P424" s="181"/>
      <c r="Q424" s="177"/>
      <c r="R424" s="177" t="s">
        <v>2773</v>
      </c>
      <c r="S424" s="177" t="s">
        <v>1352</v>
      </c>
      <c r="T424" s="177" t="s">
        <v>2779</v>
      </c>
      <c r="U424" s="177" t="s">
        <v>1075</v>
      </c>
    </row>
    <row r="425" spans="1:21" ht="60" x14ac:dyDescent="0.85">
      <c r="A425" s="175">
        <f>'DATA-อาคารสิ่งปลูกสร้าง'!A425</f>
        <v>420</v>
      </c>
      <c r="B425" s="182"/>
      <c r="C425" s="176" t="s">
        <v>1771</v>
      </c>
      <c r="D425" s="177" t="s">
        <v>80</v>
      </c>
      <c r="E425" s="183" t="str">
        <f>'DATA-อาคารสิ่งปลูกสร้าง'!H425</f>
        <v>อาคารเพื่อประโยชน์อื่น</v>
      </c>
      <c r="F425" s="177" t="str">
        <f>'DATA-อาคารสิ่งปลูกสร้าง'!I425</f>
        <v>1 กรณีงบส่วนราชการ</v>
      </c>
      <c r="G425" s="187" t="s">
        <v>905</v>
      </c>
      <c r="H425" s="188">
        <v>885000</v>
      </c>
      <c r="I425" s="189">
        <v>521624.03</v>
      </c>
      <c r="J425" s="189">
        <v>363375.97</v>
      </c>
      <c r="K425" s="180" t="s">
        <v>1762</v>
      </c>
      <c r="L425" s="180"/>
      <c r="M425" s="176"/>
      <c r="N425" s="176"/>
      <c r="O425" s="176"/>
      <c r="P425" s="181"/>
      <c r="Q425" s="177"/>
      <c r="R425" s="177" t="s">
        <v>2773</v>
      </c>
      <c r="S425" s="177" t="s">
        <v>1352</v>
      </c>
      <c r="T425" s="177" t="s">
        <v>2780</v>
      </c>
      <c r="U425" s="177" t="s">
        <v>1369</v>
      </c>
    </row>
    <row r="426" spans="1:21" ht="60" x14ac:dyDescent="0.85">
      <c r="A426" s="175">
        <f>'DATA-อาคารสิ่งปลูกสร้าง'!A426</f>
        <v>421</v>
      </c>
      <c r="B426" s="182"/>
      <c r="C426" s="176" t="s">
        <v>1771</v>
      </c>
      <c r="D426" s="177" t="s">
        <v>38</v>
      </c>
      <c r="E426" s="183" t="str">
        <f>'DATA-อาคารสิ่งปลูกสร้าง'!H426</f>
        <v>สิ่งปลูกสร้าง</v>
      </c>
      <c r="F426" s="177" t="str">
        <f>'DATA-อาคารสิ่งปลูกสร้าง'!I426</f>
        <v>1 กรณีงบส่วนราชการ</v>
      </c>
      <c r="G426" s="187" t="s">
        <v>905</v>
      </c>
      <c r="H426" s="188">
        <v>5879650</v>
      </c>
      <c r="I426" s="189">
        <v>4285539.22</v>
      </c>
      <c r="J426" s="189">
        <v>1594110.78</v>
      </c>
      <c r="K426" s="180" t="s">
        <v>1762</v>
      </c>
      <c r="L426" s="180"/>
      <c r="M426" s="176"/>
      <c r="N426" s="176"/>
      <c r="O426" s="176"/>
      <c r="P426" s="181"/>
      <c r="Q426" s="177"/>
      <c r="R426" s="177" t="s">
        <v>2776</v>
      </c>
      <c r="S426" s="177" t="s">
        <v>1352</v>
      </c>
      <c r="T426" s="177" t="s">
        <v>2781</v>
      </c>
      <c r="U426" s="177" t="s">
        <v>1372</v>
      </c>
    </row>
    <row r="427" spans="1:21" ht="60" x14ac:dyDescent="0.85">
      <c r="A427" s="175">
        <f>'DATA-อาคารสิ่งปลูกสร้าง'!A427</f>
        <v>422</v>
      </c>
      <c r="B427" s="182"/>
      <c r="C427" s="176" t="s">
        <v>1771</v>
      </c>
      <c r="D427" s="177" t="s">
        <v>38</v>
      </c>
      <c r="E427" s="183" t="str">
        <f>'DATA-อาคารสิ่งปลูกสร้าง'!H427</f>
        <v>สิ่งปลูกสร้าง</v>
      </c>
      <c r="F427" s="177" t="str">
        <f>'DATA-อาคารสิ่งปลูกสร้าง'!I427</f>
        <v>1 กรณีงบส่วนราชการ</v>
      </c>
      <c r="G427" s="187" t="s">
        <v>905</v>
      </c>
      <c r="H427" s="188">
        <v>307000</v>
      </c>
      <c r="I427" s="189">
        <v>202367.02</v>
      </c>
      <c r="J427" s="189">
        <v>104632.98</v>
      </c>
      <c r="K427" s="180" t="s">
        <v>1762</v>
      </c>
      <c r="L427" s="180"/>
      <c r="M427" s="176"/>
      <c r="N427" s="176"/>
      <c r="O427" s="176"/>
      <c r="P427" s="181"/>
      <c r="Q427" s="177"/>
      <c r="R427" s="177" t="s">
        <v>2773</v>
      </c>
      <c r="S427" s="177" t="s">
        <v>1352</v>
      </c>
      <c r="T427" s="177" t="s">
        <v>2782</v>
      </c>
      <c r="U427" s="177" t="s">
        <v>1375</v>
      </c>
    </row>
    <row r="428" spans="1:21" ht="60" x14ac:dyDescent="0.85">
      <c r="A428" s="175">
        <f>'DATA-อาคารสิ่งปลูกสร้าง'!A428</f>
        <v>423</v>
      </c>
      <c r="B428" s="182"/>
      <c r="C428" s="176" t="s">
        <v>1771</v>
      </c>
      <c r="D428" s="177" t="s">
        <v>38</v>
      </c>
      <c r="E428" s="183" t="str">
        <f>'DATA-อาคารสิ่งปลูกสร้าง'!H428</f>
        <v>สิ่งปลูกสร้าง</v>
      </c>
      <c r="F428" s="177" t="str">
        <f>'DATA-อาคารสิ่งปลูกสร้าง'!I428</f>
        <v>1 กรณีงบส่วนราชการ</v>
      </c>
      <c r="G428" s="187" t="s">
        <v>905</v>
      </c>
      <c r="H428" s="188">
        <v>700000</v>
      </c>
      <c r="I428" s="189">
        <v>368832.34</v>
      </c>
      <c r="J428" s="189">
        <v>331167.65999999997</v>
      </c>
      <c r="K428" s="180" t="s">
        <v>1762</v>
      </c>
      <c r="L428" s="180"/>
      <c r="M428" s="176"/>
      <c r="N428" s="176"/>
      <c r="O428" s="176"/>
      <c r="P428" s="181"/>
      <c r="Q428" s="177"/>
      <c r="R428" s="177" t="s">
        <v>2773</v>
      </c>
      <c r="S428" s="177" t="s">
        <v>1352</v>
      </c>
      <c r="T428" s="177" t="s">
        <v>2783</v>
      </c>
      <c r="U428" s="177" t="s">
        <v>1378</v>
      </c>
    </row>
    <row r="429" spans="1:21" ht="60" x14ac:dyDescent="0.85">
      <c r="A429" s="175">
        <f>'DATA-อาคารสิ่งปลูกสร้าง'!A429</f>
        <v>424</v>
      </c>
      <c r="B429" s="182"/>
      <c r="C429" s="176" t="s">
        <v>1771</v>
      </c>
      <c r="D429" s="177" t="s">
        <v>38</v>
      </c>
      <c r="E429" s="183" t="str">
        <f>'DATA-อาคารสิ่งปลูกสร้าง'!H429</f>
        <v>สิ่งปลูกสร้าง</v>
      </c>
      <c r="F429" s="177" t="str">
        <f>'DATA-อาคารสิ่งปลูกสร้าง'!I429</f>
        <v>1 กรณีงบส่วนราชการ</v>
      </c>
      <c r="G429" s="187" t="s">
        <v>905</v>
      </c>
      <c r="H429" s="188">
        <v>904040</v>
      </c>
      <c r="I429" s="189">
        <v>383411.56</v>
      </c>
      <c r="J429" s="189">
        <v>520628.44</v>
      </c>
      <c r="K429" s="180" t="s">
        <v>1762</v>
      </c>
      <c r="L429" s="180"/>
      <c r="M429" s="176"/>
      <c r="N429" s="176"/>
      <c r="O429" s="176"/>
      <c r="P429" s="181"/>
      <c r="Q429" s="177"/>
      <c r="R429" s="177" t="s">
        <v>2773</v>
      </c>
      <c r="S429" s="177" t="s">
        <v>1352</v>
      </c>
      <c r="T429" s="177" t="s">
        <v>2784</v>
      </c>
      <c r="U429" s="177" t="s">
        <v>1381</v>
      </c>
    </row>
    <row r="430" spans="1:21" ht="60" x14ac:dyDescent="0.85">
      <c r="A430" s="175">
        <f>'DATA-อาคารสิ่งปลูกสร้าง'!A430</f>
        <v>425</v>
      </c>
      <c r="B430" s="182"/>
      <c r="C430" s="176" t="s">
        <v>1771</v>
      </c>
      <c r="D430" s="177" t="s">
        <v>38</v>
      </c>
      <c r="E430" s="183" t="str">
        <f>'DATA-อาคารสิ่งปลูกสร้าง'!H430</f>
        <v>สิ่งปลูกสร้าง</v>
      </c>
      <c r="F430" s="177" t="str">
        <f>'DATA-อาคารสิ่งปลูกสร้าง'!I430</f>
        <v>1 กรณีงบส่วนราชการ</v>
      </c>
      <c r="G430" s="187" t="s">
        <v>905</v>
      </c>
      <c r="H430" s="188">
        <v>742000</v>
      </c>
      <c r="I430" s="189">
        <v>298100.64</v>
      </c>
      <c r="J430" s="189">
        <v>443899.36</v>
      </c>
      <c r="K430" s="180" t="s">
        <v>1762</v>
      </c>
      <c r="L430" s="180"/>
      <c r="M430" s="176"/>
      <c r="N430" s="176"/>
      <c r="O430" s="176"/>
      <c r="P430" s="181"/>
      <c r="Q430" s="177"/>
      <c r="R430" s="177" t="s">
        <v>2773</v>
      </c>
      <c r="S430" s="177" t="s">
        <v>1352</v>
      </c>
      <c r="T430" s="177" t="s">
        <v>2785</v>
      </c>
      <c r="U430" s="177" t="s">
        <v>1384</v>
      </c>
    </row>
    <row r="431" spans="1:21" ht="60" x14ac:dyDescent="0.85">
      <c r="A431" s="175">
        <f>'DATA-อาคารสิ่งปลูกสร้าง'!A431</f>
        <v>426</v>
      </c>
      <c r="B431" s="182"/>
      <c r="C431" s="176" t="s">
        <v>1771</v>
      </c>
      <c r="D431" s="177" t="s">
        <v>38</v>
      </c>
      <c r="E431" s="183" t="str">
        <f>'DATA-อาคารสิ่งปลูกสร้าง'!H431</f>
        <v>สิ่งปลูกสร้าง</v>
      </c>
      <c r="F431" s="177" t="str">
        <f>'DATA-อาคารสิ่งปลูกสร้าง'!I431</f>
        <v>1 กรณีงบส่วนราชการ</v>
      </c>
      <c r="G431" s="187" t="s">
        <v>905</v>
      </c>
      <c r="H431" s="188">
        <v>995000</v>
      </c>
      <c r="I431" s="189">
        <v>378045.05</v>
      </c>
      <c r="J431" s="189">
        <v>616954.94999999995</v>
      </c>
      <c r="K431" s="180" t="s">
        <v>1762</v>
      </c>
      <c r="L431" s="180"/>
      <c r="M431" s="176"/>
      <c r="N431" s="176"/>
      <c r="O431" s="176"/>
      <c r="P431" s="181"/>
      <c r="Q431" s="177"/>
      <c r="R431" s="177" t="s">
        <v>2773</v>
      </c>
      <c r="S431" s="177" t="s">
        <v>1352</v>
      </c>
      <c r="T431" s="177" t="s">
        <v>2786</v>
      </c>
      <c r="U431" s="177" t="s">
        <v>1387</v>
      </c>
    </row>
    <row r="432" spans="1:21" ht="60" x14ac:dyDescent="0.85">
      <c r="A432" s="175">
        <f>'DATA-อาคารสิ่งปลูกสร้าง'!A432</f>
        <v>427</v>
      </c>
      <c r="B432" s="182"/>
      <c r="C432" s="176" t="s">
        <v>1771</v>
      </c>
      <c r="D432" s="177" t="s">
        <v>38</v>
      </c>
      <c r="E432" s="183" t="str">
        <f>'DATA-อาคารสิ่งปลูกสร้าง'!H432</f>
        <v>สิ่งปลูกสร้าง</v>
      </c>
      <c r="F432" s="177" t="str">
        <f>'DATA-อาคารสิ่งปลูกสร้าง'!I432</f>
        <v>1 กรณีงบส่วนราชการ</v>
      </c>
      <c r="G432" s="187" t="s">
        <v>905</v>
      </c>
      <c r="H432" s="188">
        <v>1485000</v>
      </c>
      <c r="I432" s="189">
        <v>560637.93999999994</v>
      </c>
      <c r="J432" s="189">
        <v>924362.06</v>
      </c>
      <c r="K432" s="180" t="s">
        <v>1762</v>
      </c>
      <c r="L432" s="180"/>
      <c r="M432" s="176"/>
      <c r="N432" s="176"/>
      <c r="O432" s="176"/>
      <c r="P432" s="181"/>
      <c r="Q432" s="177"/>
      <c r="R432" s="177" t="s">
        <v>2776</v>
      </c>
      <c r="S432" s="177" t="s">
        <v>1352</v>
      </c>
      <c r="T432" s="177" t="s">
        <v>2787</v>
      </c>
      <c r="U432" s="177" t="s">
        <v>961</v>
      </c>
    </row>
    <row r="433" spans="1:21" ht="60" x14ac:dyDescent="0.85">
      <c r="A433" s="175">
        <f>'DATA-อาคารสิ่งปลูกสร้าง'!A433</f>
        <v>428</v>
      </c>
      <c r="B433" s="182"/>
      <c r="C433" s="176" t="s">
        <v>1771</v>
      </c>
      <c r="D433" s="177" t="s">
        <v>80</v>
      </c>
      <c r="E433" s="183" t="str">
        <f>'DATA-อาคารสิ่งปลูกสร้าง'!H433</f>
        <v>อาคารเพื่อประโยชน์อื่น</v>
      </c>
      <c r="F433" s="177" t="str">
        <f>'DATA-อาคารสิ่งปลูกสร้าง'!I433</f>
        <v>1 กรณีงบส่วนราชการ</v>
      </c>
      <c r="G433" s="187" t="s">
        <v>1091</v>
      </c>
      <c r="H433" s="188">
        <v>3609485</v>
      </c>
      <c r="I433" s="189">
        <v>3609484</v>
      </c>
      <c r="J433" s="189">
        <v>1</v>
      </c>
      <c r="K433" s="180" t="s">
        <v>1763</v>
      </c>
      <c r="L433" s="180"/>
      <c r="M433" s="176"/>
      <c r="N433" s="176"/>
      <c r="O433" s="176"/>
      <c r="P433" s="181"/>
      <c r="Q433" s="177"/>
      <c r="R433" s="177" t="s">
        <v>2788</v>
      </c>
      <c r="S433" s="177" t="s">
        <v>1393</v>
      </c>
      <c r="T433" s="177" t="s">
        <v>2789</v>
      </c>
      <c r="U433" s="177" t="s">
        <v>1395</v>
      </c>
    </row>
    <row r="434" spans="1:21" ht="60" x14ac:dyDescent="0.85">
      <c r="A434" s="175">
        <f>'DATA-อาคารสิ่งปลูกสร้าง'!A434</f>
        <v>429</v>
      </c>
      <c r="B434" s="182"/>
      <c r="C434" s="176" t="s">
        <v>1771</v>
      </c>
      <c r="D434" s="177" t="s">
        <v>80</v>
      </c>
      <c r="E434" s="183" t="str">
        <f>'DATA-อาคารสิ่งปลูกสร้าง'!H434</f>
        <v>อาคารเพื่อประโยชน์อื่น</v>
      </c>
      <c r="F434" s="177" t="str">
        <f>'DATA-อาคารสิ่งปลูกสร้าง'!I434</f>
        <v>1 กรณีงบส่วนราชการ</v>
      </c>
      <c r="G434" s="187" t="s">
        <v>260</v>
      </c>
      <c r="H434" s="188">
        <v>198000</v>
      </c>
      <c r="I434" s="189">
        <v>167910.36</v>
      </c>
      <c r="J434" s="189">
        <v>30089.64</v>
      </c>
      <c r="K434" s="180" t="s">
        <v>1763</v>
      </c>
      <c r="L434" s="180"/>
      <c r="M434" s="176"/>
      <c r="N434" s="176"/>
      <c r="O434" s="176"/>
      <c r="P434" s="181"/>
      <c r="Q434" s="177"/>
      <c r="R434" s="177" t="s">
        <v>2788</v>
      </c>
      <c r="S434" s="177" t="s">
        <v>1393</v>
      </c>
      <c r="T434" s="177" t="s">
        <v>2790</v>
      </c>
      <c r="U434" s="177" t="s">
        <v>1399</v>
      </c>
    </row>
    <row r="435" spans="1:21" ht="60" x14ac:dyDescent="0.85">
      <c r="A435" s="175">
        <f>'DATA-อาคารสิ่งปลูกสร้าง'!A435</f>
        <v>430</v>
      </c>
      <c r="B435" s="182"/>
      <c r="C435" s="176" t="s">
        <v>1771</v>
      </c>
      <c r="D435" s="177" t="s">
        <v>80</v>
      </c>
      <c r="E435" s="183" t="str">
        <f>'DATA-อาคารสิ่งปลูกสร้าง'!H435</f>
        <v>อาคารสำนักงาน</v>
      </c>
      <c r="F435" s="177" t="str">
        <f>'DATA-อาคารสิ่งปลูกสร้าง'!I435</f>
        <v>1 กรณีงบส่วนราชการ</v>
      </c>
      <c r="G435" s="187" t="s">
        <v>406</v>
      </c>
      <c r="H435" s="188">
        <v>6080000</v>
      </c>
      <c r="I435" s="189">
        <v>2838859.74</v>
      </c>
      <c r="J435" s="189">
        <v>3241140.26</v>
      </c>
      <c r="K435" s="180" t="s">
        <v>1763</v>
      </c>
      <c r="L435" s="180"/>
      <c r="M435" s="176"/>
      <c r="N435" s="176"/>
      <c r="O435" s="176"/>
      <c r="P435" s="181"/>
      <c r="Q435" s="177"/>
      <c r="R435" s="177" t="s">
        <v>2788</v>
      </c>
      <c r="S435" s="177" t="s">
        <v>1393</v>
      </c>
      <c r="T435" s="177" t="s">
        <v>2791</v>
      </c>
      <c r="U435" s="177" t="s">
        <v>1402</v>
      </c>
    </row>
    <row r="436" spans="1:21" ht="60" x14ac:dyDescent="0.85">
      <c r="A436" s="175">
        <f>'DATA-อาคารสิ่งปลูกสร้าง'!A436</f>
        <v>431</v>
      </c>
      <c r="B436" s="182"/>
      <c r="C436" s="176" t="s">
        <v>1771</v>
      </c>
      <c r="D436" s="177" t="s">
        <v>38</v>
      </c>
      <c r="E436" s="183" t="str">
        <f>'DATA-อาคารสิ่งปลูกสร้าง'!H436</f>
        <v>สิ่งปลูกสร้าง</v>
      </c>
      <c r="F436" s="177" t="str">
        <f>'DATA-อาคารสิ่งปลูกสร้าง'!I436</f>
        <v>1 กรณีงบส่วนราชการ</v>
      </c>
      <c r="G436" s="187" t="s">
        <v>1091</v>
      </c>
      <c r="H436" s="188">
        <v>1531494.66</v>
      </c>
      <c r="I436" s="189">
        <v>1020436.22</v>
      </c>
      <c r="J436" s="189">
        <v>511058.44</v>
      </c>
      <c r="K436" s="180" t="s">
        <v>1763</v>
      </c>
      <c r="L436" s="180"/>
      <c r="M436" s="176"/>
      <c r="N436" s="176"/>
      <c r="O436" s="176"/>
      <c r="P436" s="181"/>
      <c r="Q436" s="177"/>
      <c r="R436" s="177" t="s">
        <v>2788</v>
      </c>
      <c r="S436" s="177" t="s">
        <v>1393</v>
      </c>
      <c r="T436" s="177" t="s">
        <v>2792</v>
      </c>
      <c r="U436" s="177" t="s">
        <v>1405</v>
      </c>
    </row>
    <row r="437" spans="1:21" ht="60" x14ac:dyDescent="0.85">
      <c r="A437" s="175">
        <f>'DATA-อาคารสิ่งปลูกสร้าง'!A437</f>
        <v>432</v>
      </c>
      <c r="B437" s="182"/>
      <c r="C437" s="176" t="s">
        <v>1771</v>
      </c>
      <c r="D437" s="177" t="s">
        <v>80</v>
      </c>
      <c r="E437" s="183" t="str">
        <f>'DATA-อาคารสิ่งปลูกสร้าง'!H437</f>
        <v>อาคารเพื่อประโยชน์อื่น</v>
      </c>
      <c r="F437" s="177" t="str">
        <f>'DATA-อาคารสิ่งปลูกสร้าง'!I437</f>
        <v>1 กรณีงบส่วนราชการ</v>
      </c>
      <c r="G437" s="187" t="s">
        <v>905</v>
      </c>
      <c r="H437" s="188">
        <v>35000</v>
      </c>
      <c r="I437" s="189">
        <v>30332.41</v>
      </c>
      <c r="J437" s="189">
        <v>4667.59</v>
      </c>
      <c r="K437" s="180" t="s">
        <v>1763</v>
      </c>
      <c r="L437" s="180"/>
      <c r="M437" s="176"/>
      <c r="N437" s="176"/>
      <c r="O437" s="176"/>
      <c r="P437" s="181"/>
      <c r="Q437" s="177"/>
      <c r="R437" s="177" t="s">
        <v>2793</v>
      </c>
      <c r="S437" s="177" t="s">
        <v>1393</v>
      </c>
      <c r="T437" s="177" t="s">
        <v>2794</v>
      </c>
      <c r="U437" s="177" t="s">
        <v>1408</v>
      </c>
    </row>
    <row r="438" spans="1:21" ht="60" x14ac:dyDescent="0.85">
      <c r="A438" s="175">
        <f>'DATA-อาคารสิ่งปลูกสร้าง'!A438</f>
        <v>433</v>
      </c>
      <c r="B438" s="182"/>
      <c r="C438" s="176" t="s">
        <v>1771</v>
      </c>
      <c r="D438" s="177" t="s">
        <v>38</v>
      </c>
      <c r="E438" s="183" t="str">
        <f>'DATA-อาคารสิ่งปลูกสร้าง'!H438</f>
        <v>สิ่งปลูกสร้าง</v>
      </c>
      <c r="F438" s="177" t="str">
        <f>'DATA-อาคารสิ่งปลูกสร้าง'!I438</f>
        <v>1 กรณีงบส่วนราชการ</v>
      </c>
      <c r="G438" s="187" t="s">
        <v>905</v>
      </c>
      <c r="H438" s="188">
        <v>1557620</v>
      </c>
      <c r="I438" s="189">
        <v>934571.42</v>
      </c>
      <c r="J438" s="189">
        <v>623048.57999999996</v>
      </c>
      <c r="K438" s="180" t="s">
        <v>1763</v>
      </c>
      <c r="L438" s="180"/>
      <c r="M438" s="176"/>
      <c r="N438" s="176"/>
      <c r="O438" s="176"/>
      <c r="P438" s="181"/>
      <c r="Q438" s="177"/>
      <c r="R438" s="177" t="s">
        <v>2788</v>
      </c>
      <c r="S438" s="177" t="s">
        <v>1393</v>
      </c>
      <c r="T438" s="177" t="s">
        <v>2795</v>
      </c>
      <c r="U438" s="177" t="s">
        <v>1411</v>
      </c>
    </row>
    <row r="439" spans="1:21" ht="60" x14ac:dyDescent="0.85">
      <c r="A439" s="175">
        <f>'DATA-อาคารสิ่งปลูกสร้าง'!A439</f>
        <v>434</v>
      </c>
      <c r="B439" s="182"/>
      <c r="C439" s="176" t="s">
        <v>1771</v>
      </c>
      <c r="D439" s="177" t="s">
        <v>38</v>
      </c>
      <c r="E439" s="183" t="str">
        <f>'DATA-อาคารสิ่งปลูกสร้าง'!H439</f>
        <v>สิ่งปลูกสร้าง</v>
      </c>
      <c r="F439" s="177" t="str">
        <f>'DATA-อาคารสิ่งปลูกสร้าง'!I439</f>
        <v>1 กรณีงบส่วนราชการ</v>
      </c>
      <c r="G439" s="187" t="s">
        <v>905</v>
      </c>
      <c r="H439" s="188">
        <v>2241881.62</v>
      </c>
      <c r="I439" s="189">
        <v>1255453.07</v>
      </c>
      <c r="J439" s="189">
        <v>986428.55</v>
      </c>
      <c r="K439" s="180" t="s">
        <v>1763</v>
      </c>
      <c r="L439" s="180"/>
      <c r="M439" s="176"/>
      <c r="N439" s="176"/>
      <c r="O439" s="176"/>
      <c r="P439" s="181"/>
      <c r="Q439" s="177"/>
      <c r="R439" s="177" t="s">
        <v>2793</v>
      </c>
      <c r="S439" s="177" t="s">
        <v>1393</v>
      </c>
      <c r="T439" s="177" t="s">
        <v>2796</v>
      </c>
      <c r="U439" s="177" t="s">
        <v>961</v>
      </c>
    </row>
    <row r="440" spans="1:21" ht="60" x14ac:dyDescent="0.85">
      <c r="A440" s="175">
        <f>'DATA-อาคารสิ่งปลูกสร้าง'!A440</f>
        <v>435</v>
      </c>
      <c r="B440" s="182"/>
      <c r="C440" s="176" t="s">
        <v>1771</v>
      </c>
      <c r="D440" s="177" t="s">
        <v>38</v>
      </c>
      <c r="E440" s="183" t="str">
        <f>'DATA-อาคารสิ่งปลูกสร้าง'!H440</f>
        <v>สิ่งปลูกสร้าง</v>
      </c>
      <c r="F440" s="177" t="str">
        <f>'DATA-อาคารสิ่งปลูกสร้าง'!I440</f>
        <v>1 กรณีงบส่วนราชการ</v>
      </c>
      <c r="G440" s="187" t="s">
        <v>905</v>
      </c>
      <c r="H440" s="188">
        <v>1498000</v>
      </c>
      <c r="I440" s="189">
        <v>838879.45</v>
      </c>
      <c r="J440" s="189">
        <v>659120.55000000005</v>
      </c>
      <c r="K440" s="180" t="s">
        <v>1763</v>
      </c>
      <c r="L440" s="180"/>
      <c r="M440" s="176"/>
      <c r="N440" s="176"/>
      <c r="O440" s="176"/>
      <c r="P440" s="181"/>
      <c r="Q440" s="177"/>
      <c r="R440" s="177" t="s">
        <v>2788</v>
      </c>
      <c r="S440" s="177" t="s">
        <v>1393</v>
      </c>
      <c r="T440" s="177" t="s">
        <v>2797</v>
      </c>
      <c r="U440" s="177" t="s">
        <v>1416</v>
      </c>
    </row>
    <row r="441" spans="1:21" ht="60" x14ac:dyDescent="0.85">
      <c r="A441" s="175">
        <f>'DATA-อาคารสิ่งปลูกสร้าง'!A441</f>
        <v>436</v>
      </c>
      <c r="B441" s="182"/>
      <c r="C441" s="176" t="s">
        <v>1771</v>
      </c>
      <c r="D441" s="177" t="s">
        <v>80</v>
      </c>
      <c r="E441" s="183" t="str">
        <f>'DATA-อาคารสิ่งปลูกสร้าง'!H441</f>
        <v>อาคารเพื่อประโยชน์อื่น</v>
      </c>
      <c r="F441" s="177" t="str">
        <f>'DATA-อาคารสิ่งปลูกสร้าง'!I441</f>
        <v>1 กรณีงบส่วนราชการ</v>
      </c>
      <c r="G441" s="187" t="s">
        <v>295</v>
      </c>
      <c r="H441" s="188">
        <v>1020000</v>
      </c>
      <c r="I441" s="189">
        <v>1019999</v>
      </c>
      <c r="J441" s="189">
        <v>1</v>
      </c>
      <c r="K441" s="180" t="s">
        <v>1764</v>
      </c>
      <c r="L441" s="180"/>
      <c r="M441" s="176"/>
      <c r="N441" s="176"/>
      <c r="O441" s="176"/>
      <c r="P441" s="181"/>
      <c r="Q441" s="177"/>
      <c r="R441" s="177" t="s">
        <v>2798</v>
      </c>
      <c r="S441" s="177" t="s">
        <v>1420</v>
      </c>
      <c r="T441" s="177" t="s">
        <v>2799</v>
      </c>
      <c r="U441" s="177" t="s">
        <v>1422</v>
      </c>
    </row>
    <row r="442" spans="1:21" ht="60" x14ac:dyDescent="0.85">
      <c r="A442" s="175">
        <f>'DATA-อาคารสิ่งปลูกสร้าง'!A442</f>
        <v>437</v>
      </c>
      <c r="B442" s="182"/>
      <c r="C442" s="176" t="s">
        <v>1771</v>
      </c>
      <c r="D442" s="177" t="s">
        <v>80</v>
      </c>
      <c r="E442" s="183" t="str">
        <f>'DATA-อาคารสิ่งปลูกสร้าง'!H442</f>
        <v>อาคารเพื่อประโยชน์อื่น</v>
      </c>
      <c r="F442" s="177" t="str">
        <f>'DATA-อาคารสิ่งปลูกสร้าง'!I442</f>
        <v>1 กรณีงบส่วนราชการ</v>
      </c>
      <c r="G442" s="187" t="s">
        <v>1428</v>
      </c>
      <c r="H442" s="188">
        <v>177950</v>
      </c>
      <c r="I442" s="189">
        <v>121720.25</v>
      </c>
      <c r="J442" s="189">
        <v>56229.75</v>
      </c>
      <c r="K442" s="180" t="s">
        <v>1764</v>
      </c>
      <c r="L442" s="180"/>
      <c r="M442" s="176"/>
      <c r="N442" s="176"/>
      <c r="O442" s="176"/>
      <c r="P442" s="181"/>
      <c r="Q442" s="177"/>
      <c r="R442" s="177" t="s">
        <v>2798</v>
      </c>
      <c r="S442" s="177" t="s">
        <v>1420</v>
      </c>
      <c r="T442" s="177" t="s">
        <v>2800</v>
      </c>
      <c r="U442" s="177" t="s">
        <v>1426</v>
      </c>
    </row>
    <row r="443" spans="1:21" ht="60" x14ac:dyDescent="0.85">
      <c r="A443" s="175">
        <f>'DATA-อาคารสิ่งปลูกสร้าง'!A443</f>
        <v>438</v>
      </c>
      <c r="B443" s="182"/>
      <c r="C443" s="176" t="s">
        <v>1771</v>
      </c>
      <c r="D443" s="177" t="s">
        <v>80</v>
      </c>
      <c r="E443" s="183" t="str">
        <f>'DATA-อาคารสิ่งปลูกสร้าง'!H443</f>
        <v>อาคารเพื่อประโยชน์อื่น</v>
      </c>
      <c r="F443" s="177" t="str">
        <f>'DATA-อาคารสิ่งปลูกสร้าง'!I443</f>
        <v>1 กรณีงบส่วนราชการ</v>
      </c>
      <c r="G443" s="187" t="s">
        <v>1428</v>
      </c>
      <c r="H443" s="188">
        <v>177950</v>
      </c>
      <c r="I443" s="189">
        <v>121720.25</v>
      </c>
      <c r="J443" s="189">
        <v>56229.75</v>
      </c>
      <c r="K443" s="180" t="s">
        <v>1764</v>
      </c>
      <c r="L443" s="180"/>
      <c r="M443" s="176"/>
      <c r="N443" s="176"/>
      <c r="O443" s="176"/>
      <c r="P443" s="181"/>
      <c r="Q443" s="177"/>
      <c r="R443" s="177" t="s">
        <v>2798</v>
      </c>
      <c r="S443" s="177" t="s">
        <v>1420</v>
      </c>
      <c r="T443" s="177" t="s">
        <v>2801</v>
      </c>
      <c r="U443" s="177" t="s">
        <v>1426</v>
      </c>
    </row>
    <row r="444" spans="1:21" ht="60" x14ac:dyDescent="0.85">
      <c r="A444" s="175">
        <f>'DATA-อาคารสิ่งปลูกสร้าง'!A444</f>
        <v>439</v>
      </c>
      <c r="B444" s="182"/>
      <c r="C444" s="176" t="s">
        <v>1771</v>
      </c>
      <c r="D444" s="177" t="s">
        <v>80</v>
      </c>
      <c r="E444" s="183" t="str">
        <f>'DATA-อาคารสิ่งปลูกสร้าง'!H444</f>
        <v>อาคารสำนักงาน</v>
      </c>
      <c r="F444" s="177" t="str">
        <f>'DATA-อาคารสิ่งปลูกสร้าง'!I444</f>
        <v>1 กรณีงบส่วนราชการ</v>
      </c>
      <c r="G444" s="187" t="s">
        <v>342</v>
      </c>
      <c r="H444" s="188">
        <v>19700000</v>
      </c>
      <c r="I444" s="189">
        <v>8771896.6999999993</v>
      </c>
      <c r="J444" s="189">
        <v>10928103.300000001</v>
      </c>
      <c r="K444" s="180" t="s">
        <v>1764</v>
      </c>
      <c r="L444" s="180"/>
      <c r="M444" s="176"/>
      <c r="N444" s="176"/>
      <c r="O444" s="176"/>
      <c r="P444" s="181"/>
      <c r="Q444" s="177"/>
      <c r="R444" s="177" t="s">
        <v>2798</v>
      </c>
      <c r="S444" s="177" t="s">
        <v>1420</v>
      </c>
      <c r="T444" s="177" t="s">
        <v>2802</v>
      </c>
      <c r="U444" s="177" t="s">
        <v>1432</v>
      </c>
    </row>
    <row r="445" spans="1:21" ht="60" x14ac:dyDescent="0.85">
      <c r="A445" s="175">
        <f>'DATA-อาคารสิ่งปลูกสร้าง'!A445</f>
        <v>440</v>
      </c>
      <c r="B445" s="182"/>
      <c r="C445" s="176" t="s">
        <v>1771</v>
      </c>
      <c r="D445" s="177" t="s">
        <v>38</v>
      </c>
      <c r="E445" s="183" t="str">
        <f>'DATA-อาคารสิ่งปลูกสร้าง'!H445</f>
        <v>สิ่งปลูกสร้าง</v>
      </c>
      <c r="F445" s="177" t="str">
        <f>'DATA-อาคารสิ่งปลูกสร้าง'!I445</f>
        <v>1 กรณีงบส่วนราชการ</v>
      </c>
      <c r="G445" s="187" t="s">
        <v>905</v>
      </c>
      <c r="H445" s="188">
        <v>450000</v>
      </c>
      <c r="I445" s="189">
        <v>302645.94</v>
      </c>
      <c r="J445" s="189">
        <v>147354.06</v>
      </c>
      <c r="K445" s="180" t="s">
        <v>1764</v>
      </c>
      <c r="L445" s="180"/>
      <c r="M445" s="176"/>
      <c r="N445" s="176"/>
      <c r="O445" s="176"/>
      <c r="P445" s="181"/>
      <c r="Q445" s="177"/>
      <c r="R445" s="177" t="s">
        <v>2803</v>
      </c>
      <c r="S445" s="177" t="s">
        <v>1420</v>
      </c>
      <c r="T445" s="177" t="s">
        <v>2804</v>
      </c>
      <c r="U445" s="177" t="s">
        <v>1435</v>
      </c>
    </row>
    <row r="446" spans="1:21" ht="60" x14ac:dyDescent="0.85">
      <c r="A446" s="175">
        <f>'DATA-อาคารสิ่งปลูกสร้าง'!A446</f>
        <v>441</v>
      </c>
      <c r="B446" s="182"/>
      <c r="C446" s="176" t="s">
        <v>1771</v>
      </c>
      <c r="D446" s="177" t="s">
        <v>38</v>
      </c>
      <c r="E446" s="183" t="str">
        <f>'DATA-อาคารสิ่งปลูกสร้าง'!H446</f>
        <v>สิ่งปลูกสร้าง</v>
      </c>
      <c r="F446" s="177" t="str">
        <f>'DATA-อาคารสิ่งปลูกสร้าง'!I446</f>
        <v>1 กรณีงบส่วนราชการ</v>
      </c>
      <c r="G446" s="187" t="s">
        <v>905</v>
      </c>
      <c r="H446" s="188">
        <v>500000</v>
      </c>
      <c r="I446" s="189">
        <v>343944.54</v>
      </c>
      <c r="J446" s="189">
        <v>156055.46</v>
      </c>
      <c r="K446" s="180" t="s">
        <v>1764</v>
      </c>
      <c r="L446" s="180"/>
      <c r="M446" s="176"/>
      <c r="N446" s="176"/>
      <c r="O446" s="176"/>
      <c r="P446" s="181"/>
      <c r="Q446" s="177"/>
      <c r="R446" s="177" t="s">
        <v>2798</v>
      </c>
      <c r="S446" s="177" t="s">
        <v>1420</v>
      </c>
      <c r="T446" s="177" t="s">
        <v>2805</v>
      </c>
      <c r="U446" s="177" t="s">
        <v>1276</v>
      </c>
    </row>
    <row r="447" spans="1:21" ht="60" x14ac:dyDescent="0.85">
      <c r="A447" s="175">
        <f>'DATA-อาคารสิ่งปลูกสร้าง'!A447</f>
        <v>442</v>
      </c>
      <c r="B447" s="182"/>
      <c r="C447" s="176" t="s">
        <v>1771</v>
      </c>
      <c r="D447" s="177" t="s">
        <v>38</v>
      </c>
      <c r="E447" s="183" t="str">
        <f>'DATA-อาคารสิ่งปลูกสร้าง'!H447</f>
        <v>สิ่งปลูกสร้าง</v>
      </c>
      <c r="F447" s="177" t="str">
        <f>'DATA-อาคารสิ่งปลูกสร้าง'!I447</f>
        <v>1 กรณีงบส่วนราชการ</v>
      </c>
      <c r="G447" s="187" t="s">
        <v>905</v>
      </c>
      <c r="H447" s="188">
        <v>529937</v>
      </c>
      <c r="I447" s="189">
        <v>350774.08</v>
      </c>
      <c r="J447" s="189">
        <v>179162.92</v>
      </c>
      <c r="K447" s="180" t="s">
        <v>1764</v>
      </c>
      <c r="L447" s="180"/>
      <c r="M447" s="176"/>
      <c r="N447" s="176"/>
      <c r="O447" s="176"/>
      <c r="P447" s="181"/>
      <c r="Q447" s="177"/>
      <c r="R447" s="177" t="s">
        <v>2798</v>
      </c>
      <c r="S447" s="177" t="s">
        <v>1420</v>
      </c>
      <c r="T447" s="177" t="s">
        <v>2806</v>
      </c>
      <c r="U447" s="177" t="s">
        <v>1440</v>
      </c>
    </row>
    <row r="448" spans="1:21" ht="60" x14ac:dyDescent="0.85">
      <c r="A448" s="175">
        <f>'DATA-อาคารสิ่งปลูกสร้าง'!A448</f>
        <v>443</v>
      </c>
      <c r="B448" s="182"/>
      <c r="C448" s="176" t="s">
        <v>1771</v>
      </c>
      <c r="D448" s="177" t="s">
        <v>38</v>
      </c>
      <c r="E448" s="183" t="str">
        <f>'DATA-อาคารสิ่งปลูกสร้าง'!H448</f>
        <v>สิ่งปลูกสร้าง</v>
      </c>
      <c r="F448" s="177" t="str">
        <f>'DATA-อาคารสิ่งปลูกสร้าง'!I448</f>
        <v>1 กรณีงบส่วนราชการ</v>
      </c>
      <c r="G448" s="187" t="s">
        <v>905</v>
      </c>
      <c r="H448" s="188">
        <v>940000</v>
      </c>
      <c r="I448" s="189">
        <v>532065.18999999994</v>
      </c>
      <c r="J448" s="189">
        <v>407934.81</v>
      </c>
      <c r="K448" s="180" t="s">
        <v>1764</v>
      </c>
      <c r="L448" s="180"/>
      <c r="M448" s="176"/>
      <c r="N448" s="176"/>
      <c r="O448" s="176"/>
      <c r="P448" s="181"/>
      <c r="Q448" s="177"/>
      <c r="R448" s="177" t="s">
        <v>2798</v>
      </c>
      <c r="S448" s="177" t="s">
        <v>1420</v>
      </c>
      <c r="T448" s="177" t="s">
        <v>2807</v>
      </c>
      <c r="U448" s="177" t="s">
        <v>1443</v>
      </c>
    </row>
    <row r="449" spans="1:21" ht="60" x14ac:dyDescent="0.85">
      <c r="A449" s="175">
        <f>'DATA-อาคารสิ่งปลูกสร้าง'!A449</f>
        <v>444</v>
      </c>
      <c r="B449" s="182"/>
      <c r="C449" s="176" t="s">
        <v>1771</v>
      </c>
      <c r="D449" s="177" t="s">
        <v>38</v>
      </c>
      <c r="E449" s="183" t="str">
        <f>'DATA-อาคารสิ่งปลูกสร้าง'!H449</f>
        <v>สิ่งปลูกสร้าง</v>
      </c>
      <c r="F449" s="177" t="str">
        <f>'DATA-อาคารสิ่งปลูกสร้าง'!I449</f>
        <v>1 กรณีงบส่วนราชการ</v>
      </c>
      <c r="G449" s="187" t="s">
        <v>905</v>
      </c>
      <c r="H449" s="188">
        <v>840000</v>
      </c>
      <c r="I449" s="189">
        <v>450147.43</v>
      </c>
      <c r="J449" s="189">
        <v>389852.57</v>
      </c>
      <c r="K449" s="180" t="s">
        <v>1764</v>
      </c>
      <c r="L449" s="180"/>
      <c r="M449" s="176"/>
      <c r="N449" s="176"/>
      <c r="O449" s="176"/>
      <c r="P449" s="181"/>
      <c r="Q449" s="177"/>
      <c r="R449" s="177" t="s">
        <v>2798</v>
      </c>
      <c r="S449" s="177" t="s">
        <v>1420</v>
      </c>
      <c r="T449" s="177" t="s">
        <v>2808</v>
      </c>
      <c r="U449" s="177" t="s">
        <v>1446</v>
      </c>
    </row>
    <row r="450" spans="1:21" ht="60" x14ac:dyDescent="0.85">
      <c r="A450" s="175">
        <f>'DATA-อาคารสิ่งปลูกสร้าง'!A450</f>
        <v>445</v>
      </c>
      <c r="B450" s="182"/>
      <c r="C450" s="176" t="s">
        <v>1771</v>
      </c>
      <c r="D450" s="177" t="s">
        <v>38</v>
      </c>
      <c r="E450" s="183" t="str">
        <f>'DATA-อาคารสิ่งปลูกสร้าง'!H450</f>
        <v>สิ่งปลูกสร้าง</v>
      </c>
      <c r="F450" s="177" t="str">
        <f>'DATA-อาคารสิ่งปลูกสร้าง'!I450</f>
        <v>1 กรณีงบส่วนราชการ</v>
      </c>
      <c r="G450" s="187" t="s">
        <v>905</v>
      </c>
      <c r="H450" s="188">
        <v>2672645</v>
      </c>
      <c r="I450" s="189">
        <v>1284919.3700000001</v>
      </c>
      <c r="J450" s="189">
        <v>1387725.63</v>
      </c>
      <c r="K450" s="180" t="s">
        <v>1764</v>
      </c>
      <c r="L450" s="180"/>
      <c r="M450" s="176"/>
      <c r="N450" s="176"/>
      <c r="O450" s="176"/>
      <c r="P450" s="181"/>
      <c r="Q450" s="177"/>
      <c r="R450" s="177" t="s">
        <v>2803</v>
      </c>
      <c r="S450" s="177" t="s">
        <v>1420</v>
      </c>
      <c r="T450" s="177" t="s">
        <v>2809</v>
      </c>
      <c r="U450" s="177" t="s">
        <v>961</v>
      </c>
    </row>
    <row r="451" spans="1:21" ht="60" x14ac:dyDescent="0.85">
      <c r="A451" s="175">
        <f>'DATA-อาคารสิ่งปลูกสร้าง'!A451</f>
        <v>446</v>
      </c>
      <c r="B451" s="182"/>
      <c r="C451" s="176" t="s">
        <v>1771</v>
      </c>
      <c r="D451" s="177" t="s">
        <v>38</v>
      </c>
      <c r="E451" s="183" t="str">
        <f>'DATA-อาคารสิ่งปลูกสร้าง'!H451</f>
        <v>สิ่งปลูกสร้าง</v>
      </c>
      <c r="F451" s="177" t="str">
        <f>'DATA-อาคารสิ่งปลูกสร้าง'!I451</f>
        <v>1 กรณีงบส่วนราชการ</v>
      </c>
      <c r="G451" s="187" t="s">
        <v>905</v>
      </c>
      <c r="H451" s="188">
        <v>1800000</v>
      </c>
      <c r="I451" s="189">
        <v>576196.97</v>
      </c>
      <c r="J451" s="189">
        <v>1223803.03</v>
      </c>
      <c r="K451" s="180" t="s">
        <v>1764</v>
      </c>
      <c r="L451" s="180"/>
      <c r="M451" s="176"/>
      <c r="N451" s="176"/>
      <c r="O451" s="176"/>
      <c r="P451" s="181"/>
      <c r="Q451" s="177"/>
      <c r="R451" s="177" t="s">
        <v>2798</v>
      </c>
      <c r="S451" s="177" t="s">
        <v>1420</v>
      </c>
      <c r="T451" s="177" t="s">
        <v>2810</v>
      </c>
      <c r="U451" s="177" t="s">
        <v>1451</v>
      </c>
    </row>
    <row r="452" spans="1:21" ht="60" x14ac:dyDescent="0.85">
      <c r="A452" s="175">
        <f>'DATA-อาคารสิ่งปลูกสร้าง'!A452</f>
        <v>447</v>
      </c>
      <c r="B452" s="182"/>
      <c r="C452" s="176" t="s">
        <v>1771</v>
      </c>
      <c r="D452" s="177" t="s">
        <v>38</v>
      </c>
      <c r="E452" s="183" t="str">
        <f>'DATA-อาคารสิ่งปลูกสร้าง'!H452</f>
        <v>สิ่งปลูกสร้าง</v>
      </c>
      <c r="F452" s="177" t="str">
        <f>'DATA-อาคารสิ่งปลูกสร้าง'!I452</f>
        <v>1 กรณีงบส่วนราชการ</v>
      </c>
      <c r="G452" s="187" t="s">
        <v>905</v>
      </c>
      <c r="H452" s="188">
        <v>200650</v>
      </c>
      <c r="I452" s="189">
        <v>64273.63</v>
      </c>
      <c r="J452" s="189">
        <v>136376.37</v>
      </c>
      <c r="K452" s="180" t="s">
        <v>1764</v>
      </c>
      <c r="L452" s="180"/>
      <c r="M452" s="176"/>
      <c r="N452" s="176"/>
      <c r="O452" s="176"/>
      <c r="P452" s="181"/>
      <c r="Q452" s="177"/>
      <c r="R452" s="177" t="s">
        <v>2803</v>
      </c>
      <c r="S452" s="177" t="s">
        <v>1420</v>
      </c>
      <c r="T452" s="177" t="s">
        <v>2811</v>
      </c>
      <c r="U452" s="177" t="s">
        <v>1454</v>
      </c>
    </row>
    <row r="453" spans="1:21" ht="60" x14ac:dyDescent="0.85">
      <c r="A453" s="175">
        <f>'DATA-อาคารสิ่งปลูกสร้าง'!A453</f>
        <v>448</v>
      </c>
      <c r="B453" s="182"/>
      <c r="C453" s="176" t="s">
        <v>1771</v>
      </c>
      <c r="D453" s="177" t="s">
        <v>80</v>
      </c>
      <c r="E453" s="183" t="str">
        <f>'DATA-อาคารสิ่งปลูกสร้าง'!H453</f>
        <v>อาคารเพื่อประโยชน์อื่น</v>
      </c>
      <c r="F453" s="177" t="str">
        <f>'DATA-อาคารสิ่งปลูกสร้าง'!I453</f>
        <v>1 กรณีงบส่วนราชการ</v>
      </c>
      <c r="G453" s="187" t="s">
        <v>1091</v>
      </c>
      <c r="H453" s="188">
        <v>999000</v>
      </c>
      <c r="I453" s="189">
        <v>998999</v>
      </c>
      <c r="J453" s="189">
        <v>1</v>
      </c>
      <c r="K453" s="180" t="s">
        <v>1765</v>
      </c>
      <c r="L453" s="180"/>
      <c r="M453" s="176"/>
      <c r="N453" s="176"/>
      <c r="O453" s="176"/>
      <c r="P453" s="181"/>
      <c r="Q453" s="177"/>
      <c r="R453" s="177" t="s">
        <v>2812</v>
      </c>
      <c r="S453" s="177" t="s">
        <v>1458</v>
      </c>
      <c r="T453" s="177" t="s">
        <v>2813</v>
      </c>
      <c r="U453" s="177" t="s">
        <v>1460</v>
      </c>
    </row>
    <row r="454" spans="1:21" ht="60" x14ac:dyDescent="0.85">
      <c r="A454" s="175">
        <f>'DATA-อาคารสิ่งปลูกสร้าง'!A454</f>
        <v>449</v>
      </c>
      <c r="B454" s="182"/>
      <c r="C454" s="176" t="s">
        <v>1771</v>
      </c>
      <c r="D454" s="177" t="s">
        <v>80</v>
      </c>
      <c r="E454" s="183" t="str">
        <f>'DATA-อาคารสิ่งปลูกสร้าง'!H454</f>
        <v>อาคารเพื่อประโยชน์อื่น</v>
      </c>
      <c r="F454" s="177" t="str">
        <f>'DATA-อาคารสิ่งปลูกสร้าง'!I454</f>
        <v>1 กรณีงบส่วนราชการ</v>
      </c>
      <c r="G454" s="187" t="s">
        <v>321</v>
      </c>
      <c r="H454" s="188">
        <v>3999347.56</v>
      </c>
      <c r="I454" s="189">
        <v>3073450.43</v>
      </c>
      <c r="J454" s="189">
        <v>925897.13</v>
      </c>
      <c r="K454" s="180" t="s">
        <v>1765</v>
      </c>
      <c r="L454" s="180"/>
      <c r="M454" s="176"/>
      <c r="N454" s="176"/>
      <c r="O454" s="176"/>
      <c r="P454" s="181"/>
      <c r="Q454" s="177"/>
      <c r="R454" s="177" t="s">
        <v>2812</v>
      </c>
      <c r="S454" s="177" t="s">
        <v>1458</v>
      </c>
      <c r="T454" s="177" t="s">
        <v>2814</v>
      </c>
      <c r="U454" s="177" t="s">
        <v>1464</v>
      </c>
    </row>
    <row r="455" spans="1:21" ht="60" x14ac:dyDescent="0.85">
      <c r="A455" s="175">
        <f>'DATA-อาคารสิ่งปลูกสร้าง'!A455</f>
        <v>450</v>
      </c>
      <c r="B455" s="182"/>
      <c r="C455" s="176" t="s">
        <v>1771</v>
      </c>
      <c r="D455" s="177" t="s">
        <v>80</v>
      </c>
      <c r="E455" s="183" t="str">
        <f>'DATA-อาคารสิ่งปลูกสร้าง'!H455</f>
        <v>อาคารสำนักงาน</v>
      </c>
      <c r="F455" s="177" t="str">
        <f>'DATA-อาคารสิ่งปลูกสร้าง'!I455</f>
        <v>1 กรณีงบส่วนราชการ</v>
      </c>
      <c r="G455" s="187" t="s">
        <v>905</v>
      </c>
      <c r="H455" s="188">
        <v>20430000</v>
      </c>
      <c r="I455" s="189">
        <v>9704249.4000000004</v>
      </c>
      <c r="J455" s="189">
        <v>10725750.6</v>
      </c>
      <c r="K455" s="180" t="s">
        <v>1765</v>
      </c>
      <c r="L455" s="180"/>
      <c r="M455" s="176"/>
      <c r="N455" s="176"/>
      <c r="O455" s="176"/>
      <c r="P455" s="181"/>
      <c r="Q455" s="177"/>
      <c r="R455" s="177" t="s">
        <v>2812</v>
      </c>
      <c r="S455" s="177" t="s">
        <v>1458</v>
      </c>
      <c r="T455" s="177" t="s">
        <v>2815</v>
      </c>
      <c r="U455" s="177" t="s">
        <v>1270</v>
      </c>
    </row>
    <row r="456" spans="1:21" ht="60" x14ac:dyDescent="0.85">
      <c r="A456" s="175">
        <f>'DATA-อาคารสิ่งปลูกสร้าง'!A456</f>
        <v>451</v>
      </c>
      <c r="B456" s="182"/>
      <c r="C456" s="176" t="s">
        <v>1771</v>
      </c>
      <c r="D456" s="177" t="s">
        <v>80</v>
      </c>
      <c r="E456" s="183" t="str">
        <f>'DATA-อาคารสิ่งปลูกสร้าง'!H456</f>
        <v>อาคารสำนักงาน</v>
      </c>
      <c r="F456" s="177" t="str">
        <f>'DATA-อาคารสิ่งปลูกสร้าง'!I456</f>
        <v>1 กรณีงบส่วนราชการ</v>
      </c>
      <c r="G456" s="187" t="s">
        <v>905</v>
      </c>
      <c r="H456" s="188">
        <v>19000000</v>
      </c>
      <c r="I456" s="189">
        <v>9024999.4299999997</v>
      </c>
      <c r="J456" s="189">
        <v>9975000.5700000003</v>
      </c>
      <c r="K456" s="180" t="s">
        <v>1765</v>
      </c>
      <c r="L456" s="180"/>
      <c r="M456" s="176"/>
      <c r="N456" s="176"/>
      <c r="O456" s="176"/>
      <c r="P456" s="181"/>
      <c r="Q456" s="177"/>
      <c r="R456" s="177" t="s">
        <v>2812</v>
      </c>
      <c r="S456" s="177" t="s">
        <v>1458</v>
      </c>
      <c r="T456" s="177" t="s">
        <v>2816</v>
      </c>
      <c r="U456" s="177" t="s">
        <v>1469</v>
      </c>
    </row>
    <row r="457" spans="1:21" ht="60" x14ac:dyDescent="0.85">
      <c r="A457" s="175">
        <f>'DATA-อาคารสิ่งปลูกสร้าง'!A457</f>
        <v>452</v>
      </c>
      <c r="B457" s="182"/>
      <c r="C457" s="176" t="s">
        <v>1771</v>
      </c>
      <c r="D457" s="177" t="s">
        <v>38</v>
      </c>
      <c r="E457" s="183" t="str">
        <f>'DATA-อาคารสิ่งปลูกสร้าง'!H457</f>
        <v>สิ่งปลูกสร้าง</v>
      </c>
      <c r="F457" s="177" t="str">
        <f>'DATA-อาคารสิ่งปลูกสร้าง'!I457</f>
        <v>1 กรณีงบส่วนราชการ</v>
      </c>
      <c r="G457" s="187" t="s">
        <v>905</v>
      </c>
      <c r="H457" s="188">
        <v>497000</v>
      </c>
      <c r="I457" s="189">
        <v>337959.29</v>
      </c>
      <c r="J457" s="189">
        <v>159040.71</v>
      </c>
      <c r="K457" s="180" t="s">
        <v>1765</v>
      </c>
      <c r="L457" s="180"/>
      <c r="M457" s="176"/>
      <c r="N457" s="176"/>
      <c r="O457" s="176"/>
      <c r="P457" s="181"/>
      <c r="Q457" s="177"/>
      <c r="R457" s="177" t="s">
        <v>2812</v>
      </c>
      <c r="S457" s="177" t="s">
        <v>1458</v>
      </c>
      <c r="T457" s="177" t="s">
        <v>2817</v>
      </c>
      <c r="U457" s="177" t="s">
        <v>1435</v>
      </c>
    </row>
    <row r="458" spans="1:21" ht="60" x14ac:dyDescent="0.85">
      <c r="A458" s="175">
        <f>'DATA-อาคารสิ่งปลูกสร้าง'!A458</f>
        <v>453</v>
      </c>
      <c r="B458" s="182"/>
      <c r="C458" s="176" t="s">
        <v>1771</v>
      </c>
      <c r="D458" s="177" t="s">
        <v>38</v>
      </c>
      <c r="E458" s="183" t="str">
        <f>'DATA-อาคารสิ่งปลูกสร้าง'!H458</f>
        <v>สิ่งปลูกสร้าง</v>
      </c>
      <c r="F458" s="177" t="str">
        <f>'DATA-อาคารสิ่งปลูกสร้าง'!I458</f>
        <v>1 กรณีงบส่วนราชการ</v>
      </c>
      <c r="G458" s="187" t="s">
        <v>905</v>
      </c>
      <c r="H458" s="188">
        <v>290000</v>
      </c>
      <c r="I458" s="189">
        <v>197199.33</v>
      </c>
      <c r="J458" s="189">
        <v>92800.67</v>
      </c>
      <c r="K458" s="180" t="s">
        <v>1765</v>
      </c>
      <c r="L458" s="180"/>
      <c r="M458" s="176"/>
      <c r="N458" s="176"/>
      <c r="O458" s="176"/>
      <c r="P458" s="181"/>
      <c r="Q458" s="177"/>
      <c r="R458" s="177" t="s">
        <v>2812</v>
      </c>
      <c r="S458" s="177" t="s">
        <v>1458</v>
      </c>
      <c r="T458" s="177" t="s">
        <v>2818</v>
      </c>
      <c r="U458" s="177" t="s">
        <v>1474</v>
      </c>
    </row>
    <row r="459" spans="1:21" ht="60" x14ac:dyDescent="0.85">
      <c r="A459" s="175">
        <f>'DATA-อาคารสิ่งปลูกสร้าง'!A459</f>
        <v>454</v>
      </c>
      <c r="B459" s="182"/>
      <c r="C459" s="176" t="s">
        <v>1771</v>
      </c>
      <c r="D459" s="177" t="s">
        <v>38</v>
      </c>
      <c r="E459" s="183" t="str">
        <f>'DATA-อาคารสิ่งปลูกสร้าง'!H459</f>
        <v>สิ่งปลูกสร้าง</v>
      </c>
      <c r="F459" s="177" t="str">
        <f>'DATA-อาคารสิ่งปลูกสร้าง'!I459</f>
        <v>1 กรณีงบส่วนราชการ</v>
      </c>
      <c r="G459" s="187" t="s">
        <v>905</v>
      </c>
      <c r="H459" s="188">
        <v>290000</v>
      </c>
      <c r="I459" s="189">
        <v>185599.37</v>
      </c>
      <c r="J459" s="189">
        <v>104400.63</v>
      </c>
      <c r="K459" s="180" t="s">
        <v>1765</v>
      </c>
      <c r="L459" s="180"/>
      <c r="M459" s="176"/>
      <c r="N459" s="176"/>
      <c r="O459" s="176"/>
      <c r="P459" s="181"/>
      <c r="Q459" s="177"/>
      <c r="R459" s="177" t="s">
        <v>2812</v>
      </c>
      <c r="S459" s="177" t="s">
        <v>1458</v>
      </c>
      <c r="T459" s="177" t="s">
        <v>2819</v>
      </c>
      <c r="U459" s="177" t="s">
        <v>1474</v>
      </c>
    </row>
    <row r="460" spans="1:21" ht="60" x14ac:dyDescent="0.85">
      <c r="A460" s="175">
        <f>'DATA-อาคารสิ่งปลูกสร้าง'!A460</f>
        <v>455</v>
      </c>
      <c r="B460" s="182"/>
      <c r="C460" s="176" t="s">
        <v>1771</v>
      </c>
      <c r="D460" s="177" t="s">
        <v>38</v>
      </c>
      <c r="E460" s="183" t="str">
        <f>'DATA-อาคารสิ่งปลูกสร้าง'!H460</f>
        <v>สิ่งปลูกสร้าง</v>
      </c>
      <c r="F460" s="177" t="str">
        <f>'DATA-อาคารสิ่งปลูกสร้าง'!I460</f>
        <v>1 กรณีงบส่วนราชการ</v>
      </c>
      <c r="G460" s="187" t="s">
        <v>905</v>
      </c>
      <c r="H460" s="188">
        <v>960000</v>
      </c>
      <c r="I460" s="189">
        <v>307199.71999999997</v>
      </c>
      <c r="J460" s="189">
        <v>652800.28</v>
      </c>
      <c r="K460" s="180" t="s">
        <v>1765</v>
      </c>
      <c r="L460" s="180"/>
      <c r="M460" s="176"/>
      <c r="N460" s="176"/>
      <c r="O460" s="176"/>
      <c r="P460" s="181"/>
      <c r="Q460" s="177"/>
      <c r="R460" s="177" t="s">
        <v>2812</v>
      </c>
      <c r="S460" s="177" t="s">
        <v>1458</v>
      </c>
      <c r="T460" s="177" t="s">
        <v>2820</v>
      </c>
      <c r="U460" s="177" t="s">
        <v>1416</v>
      </c>
    </row>
    <row r="461" spans="1:21" ht="60" x14ac:dyDescent="0.85">
      <c r="A461" s="175">
        <f>'DATA-อาคารสิ่งปลูกสร้าง'!A461</f>
        <v>456</v>
      </c>
      <c r="B461" s="182"/>
      <c r="C461" s="176" t="s">
        <v>1771</v>
      </c>
      <c r="D461" s="177" t="s">
        <v>38</v>
      </c>
      <c r="E461" s="183" t="str">
        <f>'DATA-อาคารสิ่งปลูกสร้าง'!H461</f>
        <v>สิ่งปลูกสร้าง</v>
      </c>
      <c r="F461" s="177" t="str">
        <f>'DATA-อาคารสิ่งปลูกสร้าง'!I461</f>
        <v>1 กรณีงบส่วนราชการ</v>
      </c>
      <c r="G461" s="187" t="s">
        <v>905</v>
      </c>
      <c r="H461" s="188">
        <v>2000000</v>
      </c>
      <c r="I461" s="189">
        <v>639999.64</v>
      </c>
      <c r="J461" s="189">
        <v>1360000.36</v>
      </c>
      <c r="K461" s="180" t="s">
        <v>1765</v>
      </c>
      <c r="L461" s="180"/>
      <c r="M461" s="176"/>
      <c r="N461" s="176"/>
      <c r="O461" s="176"/>
      <c r="P461" s="181"/>
      <c r="Q461" s="177"/>
      <c r="R461" s="177" t="s">
        <v>2821</v>
      </c>
      <c r="S461" s="177" t="s">
        <v>1458</v>
      </c>
      <c r="T461" s="177" t="s">
        <v>2822</v>
      </c>
      <c r="U461" s="177" t="s">
        <v>961</v>
      </c>
    </row>
    <row r="462" spans="1:21" ht="60" x14ac:dyDescent="0.85">
      <c r="A462" s="175">
        <f>'DATA-อาคารสิ่งปลูกสร้าง'!A462</f>
        <v>457</v>
      </c>
      <c r="B462" s="182"/>
      <c r="C462" s="176" t="s">
        <v>1771</v>
      </c>
      <c r="D462" s="177" t="s">
        <v>38</v>
      </c>
      <c r="E462" s="183" t="str">
        <f>'DATA-อาคารสิ่งปลูกสร้าง'!H462</f>
        <v>สิ่งปลูกสร้าง</v>
      </c>
      <c r="F462" s="177" t="str">
        <f>'DATA-อาคารสิ่งปลูกสร้าง'!I462</f>
        <v>1 กรณีงบส่วนราชการ</v>
      </c>
      <c r="G462" s="187" t="s">
        <v>905</v>
      </c>
      <c r="H462" s="188">
        <v>1704000</v>
      </c>
      <c r="I462" s="189">
        <v>545279.66</v>
      </c>
      <c r="J462" s="189">
        <v>1158720.3400000001</v>
      </c>
      <c r="K462" s="180" t="s">
        <v>1765</v>
      </c>
      <c r="L462" s="180"/>
      <c r="M462" s="176"/>
      <c r="N462" s="176"/>
      <c r="O462" s="176"/>
      <c r="P462" s="181"/>
      <c r="Q462" s="177"/>
      <c r="R462" s="177" t="s">
        <v>2821</v>
      </c>
      <c r="S462" s="177" t="s">
        <v>1458</v>
      </c>
      <c r="T462" s="177" t="s">
        <v>2823</v>
      </c>
      <c r="U462" s="177" t="s">
        <v>1483</v>
      </c>
    </row>
    <row r="463" spans="1:21" ht="60" x14ac:dyDescent="0.85">
      <c r="A463" s="175">
        <f>'DATA-อาคารสิ่งปลูกสร้าง'!A463</f>
        <v>458</v>
      </c>
      <c r="B463" s="182"/>
      <c r="C463" s="176" t="s">
        <v>1771</v>
      </c>
      <c r="D463" s="177" t="s">
        <v>38</v>
      </c>
      <c r="E463" s="183" t="str">
        <f>'DATA-อาคารสิ่งปลูกสร้าง'!H463</f>
        <v>สิ่งปลูกสร้าง</v>
      </c>
      <c r="F463" s="177" t="str">
        <f>'DATA-อาคารสิ่งปลูกสร้าง'!I463</f>
        <v>1 กรณีงบส่วนราชการ</v>
      </c>
      <c r="G463" s="187" t="s">
        <v>905</v>
      </c>
      <c r="H463" s="188">
        <v>495000</v>
      </c>
      <c r="I463" s="189">
        <v>118799.8</v>
      </c>
      <c r="J463" s="189">
        <v>376200.2</v>
      </c>
      <c r="K463" s="180" t="s">
        <v>1765</v>
      </c>
      <c r="L463" s="180"/>
      <c r="M463" s="176"/>
      <c r="N463" s="176"/>
      <c r="O463" s="176"/>
      <c r="P463" s="181"/>
      <c r="Q463" s="177"/>
      <c r="R463" s="177" t="s">
        <v>2812</v>
      </c>
      <c r="S463" s="177" t="s">
        <v>1458</v>
      </c>
      <c r="T463" s="177" t="s">
        <v>2824</v>
      </c>
      <c r="U463" s="177" t="s">
        <v>1474</v>
      </c>
    </row>
    <row r="464" spans="1:21" ht="60" x14ac:dyDescent="0.85">
      <c r="A464" s="175">
        <f>'DATA-อาคารสิ่งปลูกสร้าง'!A464</f>
        <v>459</v>
      </c>
      <c r="B464" s="182"/>
      <c r="C464" s="176" t="s">
        <v>1771</v>
      </c>
      <c r="D464" s="177" t="s">
        <v>80</v>
      </c>
      <c r="E464" s="183" t="str">
        <f>'DATA-อาคารสิ่งปลูกสร้าง'!H464</f>
        <v>อาคารเพื่อประโยชน์อื่น</v>
      </c>
      <c r="F464" s="177" t="str">
        <f>'DATA-อาคารสิ่งปลูกสร้าง'!I464</f>
        <v>1 กรณีงบส่วนราชการ</v>
      </c>
      <c r="G464" s="187" t="s">
        <v>365</v>
      </c>
      <c r="H464" s="188">
        <v>3979839.58</v>
      </c>
      <c r="I464" s="189">
        <v>3002639.58</v>
      </c>
      <c r="J464" s="189">
        <v>977200</v>
      </c>
      <c r="K464" s="180" t="s">
        <v>1766</v>
      </c>
      <c r="L464" s="180"/>
      <c r="M464" s="176"/>
      <c r="N464" s="176"/>
      <c r="O464" s="176"/>
      <c r="P464" s="181"/>
      <c r="Q464" s="177"/>
      <c r="R464" s="177" t="s">
        <v>2825</v>
      </c>
      <c r="S464" s="177" t="s">
        <v>1489</v>
      </c>
      <c r="T464" s="177" t="s">
        <v>2826</v>
      </c>
      <c r="U464" s="177" t="s">
        <v>1491</v>
      </c>
    </row>
    <row r="465" spans="1:21" ht="60" x14ac:dyDescent="0.85">
      <c r="A465" s="175">
        <f>'DATA-อาคารสิ่งปลูกสร้าง'!A465</f>
        <v>460</v>
      </c>
      <c r="B465" s="182"/>
      <c r="C465" s="176" t="s">
        <v>1771</v>
      </c>
      <c r="D465" s="177" t="s">
        <v>80</v>
      </c>
      <c r="E465" s="183" t="str">
        <f>'DATA-อาคารสิ่งปลูกสร้าง'!H465</f>
        <v>อาคารเพื่อประโยชน์อื่น</v>
      </c>
      <c r="F465" s="177" t="str">
        <f>'DATA-อาคารสิ่งปลูกสร้าง'!I465</f>
        <v>1 กรณีงบส่วนราชการ</v>
      </c>
      <c r="G465" s="187" t="s">
        <v>328</v>
      </c>
      <c r="H465" s="188">
        <v>149500</v>
      </c>
      <c r="I465" s="189">
        <v>60318.400000000001</v>
      </c>
      <c r="J465" s="189">
        <v>89181.6</v>
      </c>
      <c r="K465" s="180" t="s">
        <v>1766</v>
      </c>
      <c r="L465" s="180"/>
      <c r="M465" s="176"/>
      <c r="N465" s="176"/>
      <c r="O465" s="176"/>
      <c r="P465" s="181"/>
      <c r="Q465" s="177"/>
      <c r="R465" s="177" t="s">
        <v>2825</v>
      </c>
      <c r="S465" s="177" t="s">
        <v>1489</v>
      </c>
      <c r="T465" s="177" t="s">
        <v>2827</v>
      </c>
      <c r="U465" s="177" t="s">
        <v>1495</v>
      </c>
    </row>
    <row r="466" spans="1:21" ht="60" x14ac:dyDescent="0.85">
      <c r="A466" s="175">
        <f>'DATA-อาคารสิ่งปลูกสร้าง'!A466</f>
        <v>461</v>
      </c>
      <c r="B466" s="182"/>
      <c r="C466" s="176" t="s">
        <v>1771</v>
      </c>
      <c r="D466" s="177" t="s">
        <v>80</v>
      </c>
      <c r="E466" s="183" t="str">
        <f>'DATA-อาคารสิ่งปลูกสร้าง'!H466</f>
        <v>อาคารเพื่อประโยชน์อื่น</v>
      </c>
      <c r="F466" s="177" t="str">
        <f>'DATA-อาคารสิ่งปลูกสร้าง'!I466</f>
        <v>1 กรณีงบส่วนราชการ</v>
      </c>
      <c r="G466" s="187" t="s">
        <v>328</v>
      </c>
      <c r="H466" s="188">
        <v>149500</v>
      </c>
      <c r="I466" s="189">
        <v>60318.400000000001</v>
      </c>
      <c r="J466" s="189">
        <v>89181.6</v>
      </c>
      <c r="K466" s="180" t="s">
        <v>1766</v>
      </c>
      <c r="L466" s="180"/>
      <c r="M466" s="176"/>
      <c r="N466" s="176"/>
      <c r="O466" s="176"/>
      <c r="P466" s="181"/>
      <c r="Q466" s="177"/>
      <c r="R466" s="177" t="s">
        <v>2825</v>
      </c>
      <c r="S466" s="177" t="s">
        <v>1489</v>
      </c>
      <c r="T466" s="177" t="s">
        <v>2828</v>
      </c>
      <c r="U466" s="177" t="s">
        <v>1498</v>
      </c>
    </row>
    <row r="467" spans="1:21" ht="60" x14ac:dyDescent="0.85">
      <c r="A467" s="175">
        <f>'DATA-อาคารสิ่งปลูกสร้าง'!A467</f>
        <v>462</v>
      </c>
      <c r="B467" s="182"/>
      <c r="C467" s="176" t="s">
        <v>1771</v>
      </c>
      <c r="D467" s="177" t="s">
        <v>80</v>
      </c>
      <c r="E467" s="183" t="str">
        <f>'DATA-อาคารสิ่งปลูกสร้าง'!H467</f>
        <v>อาคารสำนักงาน</v>
      </c>
      <c r="F467" s="177" t="str">
        <f>'DATA-อาคารสิ่งปลูกสร้าง'!I467</f>
        <v>1 กรณีงบส่วนราชการ</v>
      </c>
      <c r="G467" s="187" t="s">
        <v>295</v>
      </c>
      <c r="H467" s="188">
        <v>23216618.5</v>
      </c>
      <c r="I467" s="189">
        <v>9059872.5999999996</v>
      </c>
      <c r="J467" s="189">
        <v>14156745.9</v>
      </c>
      <c r="K467" s="180" t="s">
        <v>1766</v>
      </c>
      <c r="L467" s="180"/>
      <c r="M467" s="176"/>
      <c r="N467" s="176"/>
      <c r="O467" s="176"/>
      <c r="P467" s="181"/>
      <c r="Q467" s="177"/>
      <c r="R467" s="177" t="s">
        <v>2825</v>
      </c>
      <c r="S467" s="177" t="s">
        <v>1489</v>
      </c>
      <c r="T467" s="177" t="s">
        <v>2829</v>
      </c>
      <c r="U467" s="177" t="s">
        <v>1501</v>
      </c>
    </row>
    <row r="468" spans="1:21" ht="60" x14ac:dyDescent="0.85">
      <c r="A468" s="175">
        <f>'DATA-อาคารสิ่งปลูกสร้าง'!A468</f>
        <v>463</v>
      </c>
      <c r="B468" s="182"/>
      <c r="C468" s="176" t="s">
        <v>1771</v>
      </c>
      <c r="D468" s="177" t="s">
        <v>80</v>
      </c>
      <c r="E468" s="183" t="str">
        <f>'DATA-อาคารสิ่งปลูกสร้าง'!H468</f>
        <v>อาคารสำนักงาน</v>
      </c>
      <c r="F468" s="177" t="str">
        <f>'DATA-อาคารสิ่งปลูกสร้าง'!I468</f>
        <v>1 กรณีงบส่วนราชการ</v>
      </c>
      <c r="G468" s="187" t="s">
        <v>160</v>
      </c>
      <c r="H468" s="188">
        <v>24279089.52</v>
      </c>
      <c r="I468" s="189">
        <v>5284859.12</v>
      </c>
      <c r="J468" s="189">
        <v>18994230.399999999</v>
      </c>
      <c r="K468" s="180" t="s">
        <v>1766</v>
      </c>
      <c r="L468" s="180"/>
      <c r="M468" s="176"/>
      <c r="N468" s="176"/>
      <c r="O468" s="176"/>
      <c r="P468" s="181"/>
      <c r="Q468" s="177"/>
      <c r="R468" s="177" t="s">
        <v>2825</v>
      </c>
      <c r="S468" s="177" t="s">
        <v>1489</v>
      </c>
      <c r="T468" s="177" t="s">
        <v>2830</v>
      </c>
      <c r="U468" s="177" t="s">
        <v>1504</v>
      </c>
    </row>
    <row r="469" spans="1:21" ht="60" x14ac:dyDescent="0.85">
      <c r="A469" s="175">
        <f>'DATA-อาคารสิ่งปลูกสร้าง'!A469</f>
        <v>464</v>
      </c>
      <c r="B469" s="182"/>
      <c r="C469" s="176" t="s">
        <v>1771</v>
      </c>
      <c r="D469" s="177" t="s">
        <v>38</v>
      </c>
      <c r="E469" s="183" t="str">
        <f>'DATA-อาคารสิ่งปลูกสร้าง'!H469</f>
        <v>สิ่งปลูกสร้าง</v>
      </c>
      <c r="F469" s="177" t="str">
        <f>'DATA-อาคารสิ่งปลูกสร้าง'!I469</f>
        <v>1 กรณีงบส่วนราชการ</v>
      </c>
      <c r="G469" s="187" t="s">
        <v>167</v>
      </c>
      <c r="H469" s="188">
        <v>510000</v>
      </c>
      <c r="I469" s="189">
        <v>172477.48</v>
      </c>
      <c r="J469" s="189">
        <v>337522.52</v>
      </c>
      <c r="K469" s="180" t="s">
        <v>1766</v>
      </c>
      <c r="L469" s="180"/>
      <c r="M469" s="176"/>
      <c r="N469" s="176"/>
      <c r="O469" s="176"/>
      <c r="P469" s="181"/>
      <c r="Q469" s="177"/>
      <c r="R469" s="177" t="s">
        <v>2825</v>
      </c>
      <c r="S469" s="177" t="s">
        <v>1489</v>
      </c>
      <c r="T469" s="177" t="s">
        <v>2831</v>
      </c>
      <c r="U469" s="177" t="s">
        <v>1507</v>
      </c>
    </row>
    <row r="470" spans="1:21" ht="60" x14ac:dyDescent="0.85">
      <c r="A470" s="175">
        <f>'DATA-อาคารสิ่งปลูกสร้าง'!A470</f>
        <v>465</v>
      </c>
      <c r="B470" s="182"/>
      <c r="C470" s="176" t="s">
        <v>1771</v>
      </c>
      <c r="D470" s="177" t="s">
        <v>38</v>
      </c>
      <c r="E470" s="183" t="str">
        <f>'DATA-อาคารสิ่งปลูกสร้าง'!H470</f>
        <v>สิ่งปลูกสร้าง</v>
      </c>
      <c r="F470" s="177" t="str">
        <f>'DATA-อาคารสิ่งปลูกสร้าง'!I470</f>
        <v>1 กรณีงบส่วนราชการ</v>
      </c>
      <c r="G470" s="187" t="s">
        <v>905</v>
      </c>
      <c r="H470" s="188">
        <v>1424500</v>
      </c>
      <c r="I470" s="189">
        <v>550285.91</v>
      </c>
      <c r="J470" s="189">
        <v>874214.09</v>
      </c>
      <c r="K470" s="180" t="s">
        <v>1766</v>
      </c>
      <c r="L470" s="180"/>
      <c r="M470" s="176"/>
      <c r="N470" s="176"/>
      <c r="O470" s="176"/>
      <c r="P470" s="181"/>
      <c r="Q470" s="177"/>
      <c r="R470" s="177" t="s">
        <v>2832</v>
      </c>
      <c r="S470" s="177" t="s">
        <v>1489</v>
      </c>
      <c r="T470" s="177" t="s">
        <v>2833</v>
      </c>
      <c r="U470" s="177" t="s">
        <v>961</v>
      </c>
    </row>
    <row r="471" spans="1:21" ht="60" x14ac:dyDescent="0.85">
      <c r="A471" s="175">
        <f>'DATA-อาคารสิ่งปลูกสร้าง'!A471</f>
        <v>466</v>
      </c>
      <c r="B471" s="182"/>
      <c r="C471" s="176" t="s">
        <v>1771</v>
      </c>
      <c r="D471" s="177" t="s">
        <v>80</v>
      </c>
      <c r="E471" s="183" t="str">
        <f>'DATA-อาคารสิ่งปลูกสร้าง'!H471</f>
        <v>อาคารเพื่อประโยชน์อื่น</v>
      </c>
      <c r="F471" s="177" t="str">
        <f>'DATA-อาคารสิ่งปลูกสร้าง'!I471</f>
        <v>1 กรณีงบส่วนราชการ</v>
      </c>
      <c r="G471" s="187" t="s">
        <v>160</v>
      </c>
      <c r="H471" s="188">
        <v>3935000</v>
      </c>
      <c r="I471" s="189">
        <v>2256784.7799999998</v>
      </c>
      <c r="J471" s="189">
        <v>1678215.22</v>
      </c>
      <c r="K471" s="180" t="s">
        <v>1767</v>
      </c>
      <c r="L471" s="180"/>
      <c r="M471" s="176"/>
      <c r="N471" s="176"/>
      <c r="O471" s="176"/>
      <c r="P471" s="181"/>
      <c r="Q471" s="177"/>
      <c r="R471" s="177" t="s">
        <v>2834</v>
      </c>
      <c r="S471" s="177" t="s">
        <v>1513</v>
      </c>
      <c r="T471" s="177" t="s">
        <v>2835</v>
      </c>
      <c r="U471" s="177" t="s">
        <v>1515</v>
      </c>
    </row>
    <row r="472" spans="1:21" ht="60" x14ac:dyDescent="0.85">
      <c r="A472" s="175">
        <f>'DATA-อาคารสิ่งปลูกสร้าง'!A472</f>
        <v>467</v>
      </c>
      <c r="B472" s="182"/>
      <c r="C472" s="176" t="s">
        <v>1771</v>
      </c>
      <c r="D472" s="177" t="s">
        <v>38</v>
      </c>
      <c r="E472" s="183" t="str">
        <f>'DATA-อาคารสิ่งปลูกสร้าง'!H472</f>
        <v>สิ่งปลูกสร้าง</v>
      </c>
      <c r="F472" s="177" t="str">
        <f>'DATA-อาคารสิ่งปลูกสร้าง'!I472</f>
        <v>1 กรณีงบส่วนราชการ</v>
      </c>
      <c r="G472" s="187" t="s">
        <v>167</v>
      </c>
      <c r="H472" s="188">
        <v>730000</v>
      </c>
      <c r="I472" s="189">
        <v>233280.59</v>
      </c>
      <c r="J472" s="189">
        <v>496719.41</v>
      </c>
      <c r="K472" s="180" t="s">
        <v>1767</v>
      </c>
      <c r="L472" s="180"/>
      <c r="M472" s="176"/>
      <c r="N472" s="176"/>
      <c r="O472" s="176"/>
      <c r="P472" s="181"/>
      <c r="Q472" s="177"/>
      <c r="R472" s="177" t="s">
        <v>2834</v>
      </c>
      <c r="S472" s="177" t="s">
        <v>1513</v>
      </c>
      <c r="T472" s="177" t="s">
        <v>2836</v>
      </c>
      <c r="U472" s="177" t="s">
        <v>1519</v>
      </c>
    </row>
    <row r="473" spans="1:21" ht="60" x14ac:dyDescent="0.85">
      <c r="A473" s="175">
        <f>'DATA-อาคารสิ่งปลูกสร้าง'!A473</f>
        <v>468</v>
      </c>
      <c r="B473" s="182"/>
      <c r="C473" s="176" t="s">
        <v>1771</v>
      </c>
      <c r="D473" s="177" t="s">
        <v>38</v>
      </c>
      <c r="E473" s="183" t="str">
        <f>'DATA-อาคารสิ่งปลูกสร้าง'!H473</f>
        <v>สิ่งปลูกสร้าง</v>
      </c>
      <c r="F473" s="177" t="str">
        <f>'DATA-อาคารสิ่งปลูกสร้าง'!I473</f>
        <v>1 กรณีงบส่วนราชการ</v>
      </c>
      <c r="G473" s="187" t="s">
        <v>328</v>
      </c>
      <c r="H473" s="188">
        <v>491000</v>
      </c>
      <c r="I473" s="189">
        <v>118162.58</v>
      </c>
      <c r="J473" s="189">
        <v>372837.42</v>
      </c>
      <c r="K473" s="180" t="s">
        <v>1767</v>
      </c>
      <c r="L473" s="180"/>
      <c r="M473" s="176"/>
      <c r="N473" s="176"/>
      <c r="O473" s="176"/>
      <c r="P473" s="181"/>
      <c r="Q473" s="177"/>
      <c r="R473" s="177" t="s">
        <v>2834</v>
      </c>
      <c r="S473" s="177" t="s">
        <v>1513</v>
      </c>
      <c r="T473" s="177" t="s">
        <v>2837</v>
      </c>
      <c r="U473" s="177" t="s">
        <v>1522</v>
      </c>
    </row>
    <row r="474" spans="1:21" ht="60" x14ac:dyDescent="0.85">
      <c r="A474" s="175">
        <f>'DATA-อาคารสิ่งปลูกสร้าง'!A474</f>
        <v>469</v>
      </c>
      <c r="B474" s="182"/>
      <c r="C474" s="176" t="s">
        <v>1771</v>
      </c>
      <c r="D474" s="177" t="s">
        <v>80</v>
      </c>
      <c r="E474" s="183" t="str">
        <f>'DATA-อาคารสิ่งปลูกสร้าง'!H474</f>
        <v>อาคารสำนักงาน</v>
      </c>
      <c r="F474" s="177" t="str">
        <f>'DATA-อาคารสิ่งปลูกสร้าง'!I474</f>
        <v>1 กรณีงบส่วนราชการ</v>
      </c>
      <c r="G474" s="187" t="s">
        <v>905</v>
      </c>
      <c r="H474" s="188">
        <v>20832330</v>
      </c>
      <c r="I474" s="189">
        <v>8853739.7400000002</v>
      </c>
      <c r="J474" s="189">
        <v>11978590.26</v>
      </c>
      <c r="K474" s="180" t="s">
        <v>1767</v>
      </c>
      <c r="L474" s="180"/>
      <c r="M474" s="176"/>
      <c r="N474" s="176"/>
      <c r="O474" s="176"/>
      <c r="P474" s="181"/>
      <c r="Q474" s="177"/>
      <c r="R474" s="177" t="s">
        <v>2838</v>
      </c>
      <c r="S474" s="177" t="s">
        <v>1513</v>
      </c>
      <c r="T474" s="177" t="s">
        <v>2839</v>
      </c>
      <c r="U474" s="177" t="s">
        <v>1270</v>
      </c>
    </row>
    <row r="475" spans="1:21" ht="60" x14ac:dyDescent="0.85">
      <c r="A475" s="175">
        <f>'DATA-อาคารสิ่งปลูกสร้าง'!A475</f>
        <v>470</v>
      </c>
      <c r="B475" s="182"/>
      <c r="C475" s="176" t="s">
        <v>1771</v>
      </c>
      <c r="D475" s="177" t="s">
        <v>38</v>
      </c>
      <c r="E475" s="183" t="str">
        <f>'DATA-อาคารสิ่งปลูกสร้าง'!H475</f>
        <v>สิ่งปลูกสร้าง</v>
      </c>
      <c r="F475" s="177" t="str">
        <f>'DATA-อาคารสิ่งปลูกสร้าง'!I475</f>
        <v>1 กรณีงบส่วนราชการ</v>
      </c>
      <c r="G475" s="187" t="s">
        <v>905</v>
      </c>
      <c r="H475" s="188">
        <v>1530000</v>
      </c>
      <c r="I475" s="189">
        <v>489599.66</v>
      </c>
      <c r="J475" s="189">
        <v>1040400.34</v>
      </c>
      <c r="K475" s="180" t="s">
        <v>1767</v>
      </c>
      <c r="L475" s="180"/>
      <c r="M475" s="176"/>
      <c r="N475" s="176"/>
      <c r="O475" s="176"/>
      <c r="P475" s="181"/>
      <c r="Q475" s="177"/>
      <c r="R475" s="177" t="s">
        <v>2838</v>
      </c>
      <c r="S475" s="177" t="s">
        <v>1513</v>
      </c>
      <c r="T475" s="177" t="s">
        <v>2840</v>
      </c>
      <c r="U475" s="177" t="s">
        <v>961</v>
      </c>
    </row>
    <row r="476" spans="1:21" ht="60" x14ac:dyDescent="0.85">
      <c r="A476" s="175">
        <f>'DATA-อาคารสิ่งปลูกสร้าง'!A476</f>
        <v>471</v>
      </c>
      <c r="B476" s="182"/>
      <c r="C476" s="176" t="s">
        <v>1771</v>
      </c>
      <c r="D476" s="177" t="s">
        <v>80</v>
      </c>
      <c r="E476" s="183" t="str">
        <f>'DATA-อาคารสิ่งปลูกสร้าง'!H476</f>
        <v>อาคารสำนักงาน</v>
      </c>
      <c r="F476" s="177" t="str">
        <f>'DATA-อาคารสิ่งปลูกสร้าง'!I476</f>
        <v>1 กรณีงบส่วนราชการ</v>
      </c>
      <c r="G476" s="187" t="s">
        <v>167</v>
      </c>
      <c r="H476" s="188">
        <v>449452.48</v>
      </c>
      <c r="I476" s="189">
        <v>88048.2</v>
      </c>
      <c r="J476" s="189">
        <v>361404.28</v>
      </c>
      <c r="K476" s="180" t="s">
        <v>1749</v>
      </c>
      <c r="L476" s="180"/>
      <c r="M476" s="176"/>
      <c r="N476" s="176"/>
      <c r="O476" s="176"/>
      <c r="P476" s="181"/>
      <c r="Q476" s="177"/>
      <c r="R476" s="177" t="s">
        <v>2841</v>
      </c>
      <c r="S476" s="177" t="s">
        <v>157</v>
      </c>
      <c r="T476" s="177" t="s">
        <v>2842</v>
      </c>
      <c r="U476" s="177" t="s">
        <v>1530</v>
      </c>
    </row>
    <row r="477" spans="1:21" ht="60" x14ac:dyDescent="0.85">
      <c r="A477" s="175">
        <f>'DATA-อาคารสิ่งปลูกสร้าง'!A477</f>
        <v>472</v>
      </c>
      <c r="B477" s="182"/>
      <c r="C477" s="176" t="s">
        <v>1771</v>
      </c>
      <c r="D477" s="177" t="s">
        <v>38</v>
      </c>
      <c r="E477" s="183" t="str">
        <f>'DATA-อาคารสิ่งปลูกสร้าง'!H477</f>
        <v>สิ่งปลูกสร้าง</v>
      </c>
      <c r="F477" s="177" t="str">
        <f>'DATA-อาคารสิ่งปลูกสร้าง'!I477</f>
        <v>1 กรณีงบส่วนราชการ</v>
      </c>
      <c r="G477" s="187" t="s">
        <v>1428</v>
      </c>
      <c r="H477" s="188">
        <v>159700</v>
      </c>
      <c r="I477" s="189">
        <v>63407.08</v>
      </c>
      <c r="J477" s="189">
        <v>96292.92</v>
      </c>
      <c r="K477" s="180" t="s">
        <v>1749</v>
      </c>
      <c r="L477" s="180"/>
      <c r="M477" s="176"/>
      <c r="N477" s="176"/>
      <c r="O477" s="176"/>
      <c r="P477" s="181"/>
      <c r="Q477" s="177"/>
      <c r="R477" s="177" t="s">
        <v>2841</v>
      </c>
      <c r="S477" s="177" t="s">
        <v>157</v>
      </c>
      <c r="T477" s="177" t="s">
        <v>2843</v>
      </c>
      <c r="U477" s="177" t="s">
        <v>1533</v>
      </c>
    </row>
    <row r="478" spans="1:21" ht="60" x14ac:dyDescent="0.85">
      <c r="A478" s="175">
        <f>'DATA-อาคารสิ่งปลูกสร้าง'!A478</f>
        <v>473</v>
      </c>
      <c r="B478" s="182"/>
      <c r="C478" s="176" t="s">
        <v>1771</v>
      </c>
      <c r="D478" s="177" t="s">
        <v>80</v>
      </c>
      <c r="E478" s="183" t="str">
        <f>'DATA-อาคารสิ่งปลูกสร้าง'!H478</f>
        <v>อาคารสำนักงาน</v>
      </c>
      <c r="F478" s="177" t="str">
        <f>'DATA-อาคารสิ่งปลูกสร้าง'!I478</f>
        <v>1 กรณีงบส่วนราชการ</v>
      </c>
      <c r="G478" s="187" t="s">
        <v>905</v>
      </c>
      <c r="H478" s="188">
        <v>28989000</v>
      </c>
      <c r="I478" s="189">
        <v>8696699.6600000001</v>
      </c>
      <c r="J478" s="189">
        <v>20292300.34</v>
      </c>
      <c r="K478" s="180" t="s">
        <v>1749</v>
      </c>
      <c r="L478" s="180"/>
      <c r="M478" s="176"/>
      <c r="N478" s="176"/>
      <c r="O478" s="176"/>
      <c r="P478" s="181"/>
      <c r="Q478" s="177"/>
      <c r="R478" s="177" t="s">
        <v>2844</v>
      </c>
      <c r="S478" s="177" t="s">
        <v>157</v>
      </c>
      <c r="T478" s="177" t="s">
        <v>2845</v>
      </c>
      <c r="U478" s="177" t="s">
        <v>1536</v>
      </c>
    </row>
    <row r="479" spans="1:21" ht="60" x14ac:dyDescent="0.85">
      <c r="A479" s="175">
        <f>'DATA-อาคารสิ่งปลูกสร้าง'!A479</f>
        <v>474</v>
      </c>
      <c r="B479" s="182"/>
      <c r="C479" s="176" t="s">
        <v>1771</v>
      </c>
      <c r="D479" s="177" t="s">
        <v>38</v>
      </c>
      <c r="E479" s="183" t="str">
        <f>'DATA-อาคารสิ่งปลูกสร้าง'!H479</f>
        <v>สิ่งปลูกสร้าง</v>
      </c>
      <c r="F479" s="177" t="str">
        <f>'DATA-อาคารสิ่งปลูกสร้าง'!I479</f>
        <v>1 กรณีงบส่วนราชการ</v>
      </c>
      <c r="G479" s="187" t="s">
        <v>905</v>
      </c>
      <c r="H479" s="188">
        <v>922000</v>
      </c>
      <c r="I479" s="189">
        <v>258159.71</v>
      </c>
      <c r="J479" s="189">
        <v>663840.29</v>
      </c>
      <c r="K479" s="180" t="s">
        <v>1749</v>
      </c>
      <c r="L479" s="180"/>
      <c r="M479" s="176"/>
      <c r="N479" s="176"/>
      <c r="O479" s="176"/>
      <c r="P479" s="181"/>
      <c r="Q479" s="177"/>
      <c r="R479" s="177" t="s">
        <v>2844</v>
      </c>
      <c r="S479" s="177" t="s">
        <v>157</v>
      </c>
      <c r="T479" s="177" t="s">
        <v>2846</v>
      </c>
      <c r="U479" s="177" t="s">
        <v>961</v>
      </c>
    </row>
    <row r="480" spans="1:21" ht="60" x14ac:dyDescent="0.85">
      <c r="A480" s="175">
        <f>'DATA-อาคารสิ่งปลูกสร้าง'!A480</f>
        <v>475</v>
      </c>
      <c r="B480" s="182"/>
      <c r="C480" s="176" t="s">
        <v>1771</v>
      </c>
      <c r="D480" s="177" t="s">
        <v>80</v>
      </c>
      <c r="E480" s="183" t="str">
        <f>'DATA-อาคารสิ่งปลูกสร้าง'!H480</f>
        <v>อาคารสำนักงาน</v>
      </c>
      <c r="F480" s="177" t="str">
        <f>'DATA-อาคารสิ่งปลูกสร้าง'!I480</f>
        <v>1 กรณีงบส่วนราชการ</v>
      </c>
      <c r="G480" s="187" t="s">
        <v>328</v>
      </c>
      <c r="H480" s="188">
        <v>164269667.71000001</v>
      </c>
      <c r="I480" s="189">
        <v>21287548.550000001</v>
      </c>
      <c r="J480" s="189">
        <v>142982119.16</v>
      </c>
      <c r="K480" s="180" t="s">
        <v>1746</v>
      </c>
      <c r="L480" s="180"/>
      <c r="M480" s="176"/>
      <c r="N480" s="176"/>
      <c r="O480" s="176"/>
      <c r="P480" s="181"/>
      <c r="Q480" s="177"/>
      <c r="R480" s="177" t="s">
        <v>2847</v>
      </c>
      <c r="S480" s="177" t="s">
        <v>231</v>
      </c>
      <c r="T480" s="177" t="s">
        <v>2848</v>
      </c>
      <c r="U480" s="177" t="s">
        <v>1542</v>
      </c>
    </row>
    <row r="481" spans="1:21" ht="60" x14ac:dyDescent="0.85">
      <c r="A481" s="175">
        <f>'DATA-อาคารสิ่งปลูกสร้าง'!A481</f>
        <v>476</v>
      </c>
      <c r="B481" s="182"/>
      <c r="C481" s="176" t="s">
        <v>1771</v>
      </c>
      <c r="D481" s="177" t="s">
        <v>80</v>
      </c>
      <c r="E481" s="183" t="str">
        <f>'DATA-อาคารสิ่งปลูกสร้าง'!H481</f>
        <v>อาคารสำนักงาน</v>
      </c>
      <c r="F481" s="177" t="str">
        <f>'DATA-อาคารสิ่งปลูกสร้าง'!I481</f>
        <v>1 กรณีงบส่วนราชการ</v>
      </c>
      <c r="G481" s="187" t="s">
        <v>143</v>
      </c>
      <c r="H481" s="188">
        <v>76100000</v>
      </c>
      <c r="I481" s="189">
        <v>36823250.780000001</v>
      </c>
      <c r="J481" s="189">
        <v>39276749.219999999</v>
      </c>
      <c r="K481" s="180" t="s">
        <v>1746</v>
      </c>
      <c r="L481" s="180"/>
      <c r="M481" s="176"/>
      <c r="N481" s="176"/>
      <c r="O481" s="176"/>
      <c r="P481" s="181"/>
      <c r="Q481" s="177"/>
      <c r="R481" s="177" t="s">
        <v>2849</v>
      </c>
      <c r="S481" s="177" t="s">
        <v>318</v>
      </c>
      <c r="T481" s="177" t="s">
        <v>2850</v>
      </c>
      <c r="U481" s="177" t="s">
        <v>1547</v>
      </c>
    </row>
    <row r="482" spans="1:21" ht="60" x14ac:dyDescent="0.85">
      <c r="A482" s="175">
        <f>'DATA-อาคารสิ่งปลูกสร้าง'!A482</f>
        <v>477</v>
      </c>
      <c r="B482" s="182"/>
      <c r="C482" s="176" t="s">
        <v>1771</v>
      </c>
      <c r="D482" s="177" t="s">
        <v>80</v>
      </c>
      <c r="E482" s="183" t="str">
        <f>'DATA-อาคารสิ่งปลูกสร้าง'!H482</f>
        <v>อาคารสำนักงาน</v>
      </c>
      <c r="F482" s="177" t="str">
        <f>'DATA-อาคารสิ่งปลูกสร้าง'!I482</f>
        <v>1 กรณีงบส่วนราชการ</v>
      </c>
      <c r="G482" s="187" t="s">
        <v>342</v>
      </c>
      <c r="H482" s="188">
        <v>19295760</v>
      </c>
      <c r="I482" s="189">
        <v>8675161.7200000007</v>
      </c>
      <c r="J482" s="189">
        <v>10620598.279999999</v>
      </c>
      <c r="K482" s="180" t="s">
        <v>1746</v>
      </c>
      <c r="L482" s="180"/>
      <c r="M482" s="176"/>
      <c r="N482" s="176"/>
      <c r="O482" s="176"/>
      <c r="P482" s="181"/>
      <c r="Q482" s="177"/>
      <c r="R482" s="177" t="s">
        <v>2849</v>
      </c>
      <c r="S482" s="177" t="s">
        <v>318</v>
      </c>
      <c r="T482" s="177" t="s">
        <v>2851</v>
      </c>
      <c r="U482" s="177" t="s">
        <v>1550</v>
      </c>
    </row>
    <row r="483" spans="1:21" ht="60" x14ac:dyDescent="0.85">
      <c r="A483" s="175">
        <f>'DATA-อาคารสิ่งปลูกสร้าง'!A483</f>
        <v>478</v>
      </c>
      <c r="B483" s="182"/>
      <c r="C483" s="176" t="s">
        <v>1771</v>
      </c>
      <c r="D483" s="177" t="s">
        <v>80</v>
      </c>
      <c r="E483" s="183" t="str">
        <f>'DATA-อาคารสิ่งปลูกสร้าง'!H483</f>
        <v>อาคารสำนักงาน</v>
      </c>
      <c r="F483" s="177" t="str">
        <f>'DATA-อาคารสิ่งปลูกสร้าง'!I483</f>
        <v>1 กรณีงบส่วนราชการ</v>
      </c>
      <c r="G483" s="187" t="s">
        <v>321</v>
      </c>
      <c r="H483" s="188">
        <v>25453359</v>
      </c>
      <c r="I483" s="189">
        <v>7227432.3099999996</v>
      </c>
      <c r="J483" s="189">
        <v>18225926.690000001</v>
      </c>
      <c r="K483" s="180" t="s">
        <v>1746</v>
      </c>
      <c r="L483" s="180"/>
      <c r="M483" s="176"/>
      <c r="N483" s="176"/>
      <c r="O483" s="176"/>
      <c r="P483" s="181"/>
      <c r="Q483" s="177"/>
      <c r="R483" s="177" t="s">
        <v>2849</v>
      </c>
      <c r="S483" s="177" t="s">
        <v>318</v>
      </c>
      <c r="T483" s="177" t="s">
        <v>2852</v>
      </c>
      <c r="U483" s="177" t="s">
        <v>1553</v>
      </c>
    </row>
    <row r="484" spans="1:21" ht="60" x14ac:dyDescent="0.85">
      <c r="A484" s="175">
        <f>'DATA-อาคารสิ่งปลูกสร้าง'!A484</f>
        <v>479</v>
      </c>
      <c r="B484" s="182"/>
      <c r="C484" s="176" t="s">
        <v>1771</v>
      </c>
      <c r="D484" s="177" t="s">
        <v>80</v>
      </c>
      <c r="E484" s="183" t="str">
        <f>'DATA-อาคารสิ่งปลูกสร้าง'!H484</f>
        <v>อาคารสำนักงาน</v>
      </c>
      <c r="F484" s="177" t="str">
        <f>'DATA-อาคารสิ่งปลูกสร้าง'!I484</f>
        <v>1 กรณีงบส่วนราชการ</v>
      </c>
      <c r="G484" s="187" t="s">
        <v>669</v>
      </c>
      <c r="H484" s="188">
        <v>369413583.08999997</v>
      </c>
      <c r="I484" s="189">
        <v>45948977.049999997</v>
      </c>
      <c r="J484" s="189">
        <v>323464606.04000002</v>
      </c>
      <c r="K484" s="180" t="s">
        <v>1746</v>
      </c>
      <c r="L484" s="180"/>
      <c r="M484" s="176"/>
      <c r="N484" s="176"/>
      <c r="O484" s="176"/>
      <c r="P484" s="181"/>
      <c r="Q484" s="177"/>
      <c r="R484" s="177" t="s">
        <v>2853</v>
      </c>
      <c r="S484" s="177" t="s">
        <v>1557</v>
      </c>
      <c r="T484" s="177" t="s">
        <v>2854</v>
      </c>
      <c r="U484" s="177" t="s">
        <v>1559</v>
      </c>
    </row>
    <row r="485" spans="1:21" ht="60" x14ac:dyDescent="0.85">
      <c r="A485" s="175">
        <f>'DATA-อาคารสิ่งปลูกสร้าง'!A485</f>
        <v>480</v>
      </c>
      <c r="B485" s="182"/>
      <c r="C485" s="176" t="s">
        <v>1771</v>
      </c>
      <c r="D485" s="177" t="s">
        <v>38</v>
      </c>
      <c r="E485" s="183" t="str">
        <f>'DATA-อาคารสิ่งปลูกสร้าง'!H485</f>
        <v>สิ่งปลูกสร้าง</v>
      </c>
      <c r="F485" s="177" t="str">
        <f>'DATA-อาคารสิ่งปลูกสร้าง'!I485</f>
        <v>1 กรณีงบส่วนราชการ</v>
      </c>
      <c r="G485" s="187" t="s">
        <v>669</v>
      </c>
      <c r="H485" s="188">
        <v>80358.070000000007</v>
      </c>
      <c r="I485" s="189">
        <v>13473.55</v>
      </c>
      <c r="J485" s="189">
        <v>66884.52</v>
      </c>
      <c r="K485" s="180" t="s">
        <v>1746</v>
      </c>
      <c r="L485" s="180"/>
      <c r="M485" s="176"/>
      <c r="N485" s="176"/>
      <c r="O485" s="176"/>
      <c r="P485" s="181"/>
      <c r="Q485" s="177"/>
      <c r="R485" s="177" t="s">
        <v>2853</v>
      </c>
      <c r="S485" s="177" t="s">
        <v>1557</v>
      </c>
      <c r="T485" s="177" t="s">
        <v>2855</v>
      </c>
      <c r="U485" s="177" t="s">
        <v>1562</v>
      </c>
    </row>
    <row r="486" spans="1:21" ht="60" x14ac:dyDescent="0.85">
      <c r="A486" s="175">
        <f>'DATA-อาคารสิ่งปลูกสร้าง'!A486</f>
        <v>481</v>
      </c>
      <c r="B486" s="182"/>
      <c r="C486" s="176" t="s">
        <v>1771</v>
      </c>
      <c r="D486" s="177" t="s">
        <v>80</v>
      </c>
      <c r="E486" s="183" t="str">
        <f>'DATA-อาคารสิ่งปลูกสร้าง'!H486</f>
        <v>อาคารเพื่อประโยชน์อื่น</v>
      </c>
      <c r="F486" s="177" t="str">
        <f>'DATA-อาคารสิ่งปลูกสร้าง'!I486</f>
        <v>4 กรณีเป็นสินทรัพย์บริจาค</v>
      </c>
      <c r="G486" s="187" t="s">
        <v>830</v>
      </c>
      <c r="H486" s="188">
        <v>50000</v>
      </c>
      <c r="I486" s="189">
        <v>39999.14</v>
      </c>
      <c r="J486" s="189">
        <v>10000.86</v>
      </c>
      <c r="K486" s="180" t="s">
        <v>1750</v>
      </c>
      <c r="L486" s="180"/>
      <c r="M486" s="176"/>
      <c r="N486" s="176"/>
      <c r="O486" s="176"/>
      <c r="P486" s="181"/>
      <c r="Q486" s="177"/>
      <c r="R486" s="177" t="s">
        <v>2856</v>
      </c>
      <c r="S486" s="177" t="s">
        <v>183</v>
      </c>
      <c r="T486" s="177" t="s">
        <v>2857</v>
      </c>
      <c r="U486" s="177" t="s">
        <v>1569</v>
      </c>
    </row>
    <row r="487" spans="1:21" ht="60" x14ac:dyDescent="0.85">
      <c r="A487" s="175">
        <f>'DATA-อาคารสิ่งปลูกสร้าง'!A487</f>
        <v>482</v>
      </c>
      <c r="B487" s="182"/>
      <c r="C487" s="176" t="s">
        <v>1771</v>
      </c>
      <c r="D487" s="177" t="s">
        <v>80</v>
      </c>
      <c r="E487" s="183" t="str">
        <f>'DATA-อาคารสิ่งปลูกสร้าง'!H487</f>
        <v>อาคารเพื่อประโยชน์อื่น</v>
      </c>
      <c r="F487" s="177" t="str">
        <f>'DATA-อาคารสิ่งปลูกสร้าง'!I487</f>
        <v>4 กรณีเป็นสินทรัพย์บริจาค</v>
      </c>
      <c r="G487" s="187" t="s">
        <v>830</v>
      </c>
      <c r="H487" s="188">
        <v>50000</v>
      </c>
      <c r="I487" s="189">
        <v>39999.14</v>
      </c>
      <c r="J487" s="189">
        <v>10000.86</v>
      </c>
      <c r="K487" s="180" t="s">
        <v>1750</v>
      </c>
      <c r="L487" s="180"/>
      <c r="M487" s="176"/>
      <c r="N487" s="176"/>
      <c r="O487" s="176"/>
      <c r="P487" s="181"/>
      <c r="Q487" s="177"/>
      <c r="R487" s="177" t="s">
        <v>2856</v>
      </c>
      <c r="S487" s="177" t="s">
        <v>183</v>
      </c>
      <c r="T487" s="177" t="s">
        <v>2858</v>
      </c>
      <c r="U487" s="177" t="s">
        <v>1569</v>
      </c>
    </row>
    <row r="488" spans="1:21" ht="60" x14ac:dyDescent="0.85">
      <c r="A488" s="175">
        <f>'DATA-อาคารสิ่งปลูกสร้าง'!A488</f>
        <v>483</v>
      </c>
      <c r="B488" s="182"/>
      <c r="C488" s="176" t="s">
        <v>1771</v>
      </c>
      <c r="D488" s="177" t="s">
        <v>80</v>
      </c>
      <c r="E488" s="183" t="str">
        <f>'DATA-อาคารสิ่งปลูกสร้าง'!H488</f>
        <v>อาคารเพื่อประโยชน์อื่น</v>
      </c>
      <c r="F488" s="177" t="str">
        <f>'DATA-อาคารสิ่งปลูกสร้าง'!I488</f>
        <v>4 กรณีเป็นสินทรัพย์บริจาค</v>
      </c>
      <c r="G488" s="187" t="s">
        <v>830</v>
      </c>
      <c r="H488" s="188">
        <v>50000</v>
      </c>
      <c r="I488" s="189">
        <v>39999.14</v>
      </c>
      <c r="J488" s="189">
        <v>10000.86</v>
      </c>
      <c r="K488" s="180" t="s">
        <v>1750</v>
      </c>
      <c r="L488" s="180"/>
      <c r="M488" s="176"/>
      <c r="N488" s="176"/>
      <c r="O488" s="176"/>
      <c r="P488" s="181"/>
      <c r="Q488" s="177"/>
      <c r="R488" s="177" t="s">
        <v>2856</v>
      </c>
      <c r="S488" s="177" t="s">
        <v>183</v>
      </c>
      <c r="T488" s="177" t="s">
        <v>2859</v>
      </c>
      <c r="U488" s="177" t="s">
        <v>1569</v>
      </c>
    </row>
    <row r="489" spans="1:21" ht="60" x14ac:dyDescent="0.85">
      <c r="A489" s="175">
        <f>'DATA-อาคารสิ่งปลูกสร้าง'!A489</f>
        <v>484</v>
      </c>
      <c r="B489" s="182"/>
      <c r="C489" s="176" t="s">
        <v>1771</v>
      </c>
      <c r="D489" s="177" t="s">
        <v>80</v>
      </c>
      <c r="E489" s="183" t="str">
        <f>'DATA-อาคารสิ่งปลูกสร้าง'!H489</f>
        <v>อาคารเพื่อประโยชน์อื่น</v>
      </c>
      <c r="F489" s="177" t="str">
        <f>'DATA-อาคารสิ่งปลูกสร้าง'!I489</f>
        <v>4 กรณีเป็นสินทรัพย์บริจาค</v>
      </c>
      <c r="G489" s="187" t="s">
        <v>830</v>
      </c>
      <c r="H489" s="188">
        <v>50000</v>
      </c>
      <c r="I489" s="189">
        <v>39999.14</v>
      </c>
      <c r="J489" s="189">
        <v>10000.86</v>
      </c>
      <c r="K489" s="180" t="s">
        <v>1750</v>
      </c>
      <c r="L489" s="180"/>
      <c r="M489" s="176"/>
      <c r="N489" s="176"/>
      <c r="O489" s="176"/>
      <c r="P489" s="181"/>
      <c r="Q489" s="177"/>
      <c r="R489" s="177" t="s">
        <v>2856</v>
      </c>
      <c r="S489" s="177" t="s">
        <v>183</v>
      </c>
      <c r="T489" s="177" t="s">
        <v>2860</v>
      </c>
      <c r="U489" s="177" t="s">
        <v>1569</v>
      </c>
    </row>
    <row r="490" spans="1:21" ht="60" x14ac:dyDescent="0.85">
      <c r="A490" s="175">
        <f>'DATA-อาคารสิ่งปลูกสร้าง'!A490</f>
        <v>485</v>
      </c>
      <c r="B490" s="182"/>
      <c r="C490" s="176" t="s">
        <v>1771</v>
      </c>
      <c r="D490" s="177" t="s">
        <v>80</v>
      </c>
      <c r="E490" s="183" t="str">
        <f>'DATA-อาคารสิ่งปลูกสร้าง'!H490</f>
        <v>อาคารเพื่อประโยชน์อื่น</v>
      </c>
      <c r="F490" s="177" t="str">
        <f>'DATA-อาคารสิ่งปลูกสร้าง'!I490</f>
        <v>4 กรณีเป็นสินทรัพย์บริจาค</v>
      </c>
      <c r="G490" s="187" t="s">
        <v>830</v>
      </c>
      <c r="H490" s="188">
        <v>35000</v>
      </c>
      <c r="I490" s="189">
        <v>25914.48</v>
      </c>
      <c r="J490" s="189">
        <v>9085.52</v>
      </c>
      <c r="K490" s="180" t="s">
        <v>1760</v>
      </c>
      <c r="L490" s="180"/>
      <c r="M490" s="176"/>
      <c r="N490" s="176"/>
      <c r="O490" s="176"/>
      <c r="P490" s="181"/>
      <c r="Q490" s="177"/>
      <c r="R490" s="177" t="s">
        <v>2856</v>
      </c>
      <c r="S490" s="177" t="s">
        <v>1285</v>
      </c>
      <c r="T490" s="177" t="s">
        <v>2861</v>
      </c>
      <c r="U490" s="177" t="s">
        <v>1578</v>
      </c>
    </row>
    <row r="491" spans="1:21" ht="60" x14ac:dyDescent="0.85">
      <c r="A491" s="175">
        <f>'DATA-อาคารสิ่งปลูกสร้าง'!A491</f>
        <v>486</v>
      </c>
      <c r="B491" s="182"/>
      <c r="C491" s="176" t="s">
        <v>1771</v>
      </c>
      <c r="D491" s="177" t="s">
        <v>80</v>
      </c>
      <c r="E491" s="183" t="str">
        <f>'DATA-อาคารสิ่งปลูกสร้าง'!H491</f>
        <v>อาคารเพื่อประโยชน์อื่น</v>
      </c>
      <c r="F491" s="177" t="str">
        <f>'DATA-อาคารสิ่งปลูกสร้าง'!I491</f>
        <v>4 กรณีเป็นสินทรัพย์บริจาค</v>
      </c>
      <c r="G491" s="187" t="s">
        <v>830</v>
      </c>
      <c r="H491" s="188">
        <v>35000</v>
      </c>
      <c r="I491" s="189">
        <v>25914.48</v>
      </c>
      <c r="J491" s="189">
        <v>9085.52</v>
      </c>
      <c r="K491" s="180" t="s">
        <v>1760</v>
      </c>
      <c r="L491" s="180"/>
      <c r="M491" s="176"/>
      <c r="N491" s="176"/>
      <c r="O491" s="176"/>
      <c r="P491" s="181"/>
      <c r="Q491" s="177"/>
      <c r="R491" s="177" t="s">
        <v>2856</v>
      </c>
      <c r="S491" s="177" t="s">
        <v>1285</v>
      </c>
      <c r="T491" s="177" t="s">
        <v>2862</v>
      </c>
      <c r="U491" s="177" t="s">
        <v>1578</v>
      </c>
    </row>
    <row r="492" spans="1:21" ht="60" x14ac:dyDescent="0.85">
      <c r="A492" s="175">
        <f>'DATA-อาคารสิ่งปลูกสร้าง'!A492</f>
        <v>487</v>
      </c>
      <c r="B492" s="182"/>
      <c r="C492" s="176" t="s">
        <v>1771</v>
      </c>
      <c r="D492" s="177" t="s">
        <v>80</v>
      </c>
      <c r="E492" s="183" t="str">
        <f>'DATA-อาคารสิ่งปลูกสร้าง'!H492</f>
        <v>อาคารเพื่อประโยชน์อื่น</v>
      </c>
      <c r="F492" s="177" t="str">
        <f>'DATA-อาคารสิ่งปลูกสร้าง'!I492</f>
        <v>4 กรณีเป็นสินทรัพย์บริจาค</v>
      </c>
      <c r="G492" s="187" t="s">
        <v>830</v>
      </c>
      <c r="H492" s="188">
        <v>30000</v>
      </c>
      <c r="I492" s="189">
        <v>21999.26</v>
      </c>
      <c r="J492" s="189">
        <v>8000.74</v>
      </c>
      <c r="K492" s="180" t="s">
        <v>1761</v>
      </c>
      <c r="L492" s="180"/>
      <c r="M492" s="176"/>
      <c r="N492" s="176"/>
      <c r="O492" s="176"/>
      <c r="P492" s="181"/>
      <c r="Q492" s="177"/>
      <c r="R492" s="177" t="s">
        <v>2856</v>
      </c>
      <c r="S492" s="177" t="s">
        <v>1302</v>
      </c>
      <c r="T492" s="177" t="s">
        <v>2863</v>
      </c>
      <c r="U492" s="177" t="s">
        <v>1583</v>
      </c>
    </row>
    <row r="493" spans="1:21" ht="60" x14ac:dyDescent="0.85">
      <c r="A493" s="175">
        <f>'DATA-อาคารสิ่งปลูกสร้าง'!A493</f>
        <v>488</v>
      </c>
      <c r="B493" s="182"/>
      <c r="C493" s="176" t="s">
        <v>1771</v>
      </c>
      <c r="D493" s="177" t="s">
        <v>80</v>
      </c>
      <c r="E493" s="183" t="str">
        <f>'DATA-อาคารสิ่งปลูกสร้าง'!H493</f>
        <v>อาคารเพื่อประโยชน์อื่น</v>
      </c>
      <c r="F493" s="177" t="str">
        <f>'DATA-อาคารสิ่งปลูกสร้าง'!I493</f>
        <v>4 กรณีเป็นสินทรัพย์บริจาค</v>
      </c>
      <c r="G493" s="187" t="s">
        <v>830</v>
      </c>
      <c r="H493" s="188">
        <v>10000</v>
      </c>
      <c r="I493" s="189">
        <v>7332.64</v>
      </c>
      <c r="J493" s="189">
        <v>2667.36</v>
      </c>
      <c r="K493" s="180" t="s">
        <v>1761</v>
      </c>
      <c r="L493" s="180"/>
      <c r="M493" s="176"/>
      <c r="N493" s="176"/>
      <c r="O493" s="176"/>
      <c r="P493" s="181"/>
      <c r="Q493" s="177"/>
      <c r="R493" s="177" t="s">
        <v>2856</v>
      </c>
      <c r="S493" s="177" t="s">
        <v>1302</v>
      </c>
      <c r="T493" s="177" t="s">
        <v>2864</v>
      </c>
      <c r="U493" s="177" t="s">
        <v>1583</v>
      </c>
    </row>
    <row r="494" spans="1:21" ht="60" x14ac:dyDescent="0.85">
      <c r="A494" s="175">
        <f>'DATA-อาคารสิ่งปลูกสร้าง'!A494</f>
        <v>489</v>
      </c>
      <c r="B494" s="182"/>
      <c r="C494" s="176" t="s">
        <v>1771</v>
      </c>
      <c r="D494" s="177" t="s">
        <v>80</v>
      </c>
      <c r="E494" s="183" t="str">
        <f>'DATA-อาคารสิ่งปลูกสร้าง'!H494</f>
        <v>อาคารเพื่อประโยชน์อื่น</v>
      </c>
      <c r="F494" s="177" t="str">
        <f>'DATA-อาคารสิ่งปลูกสร้าง'!I494</f>
        <v>4 กรณีเป็นสินทรัพย์บริจาค</v>
      </c>
      <c r="G494" s="187" t="s">
        <v>830</v>
      </c>
      <c r="H494" s="188">
        <v>10000</v>
      </c>
      <c r="I494" s="189">
        <v>7332.64</v>
      </c>
      <c r="J494" s="189">
        <v>2667.36</v>
      </c>
      <c r="K494" s="180" t="s">
        <v>1761</v>
      </c>
      <c r="L494" s="180"/>
      <c r="M494" s="176"/>
      <c r="N494" s="176"/>
      <c r="O494" s="176"/>
      <c r="P494" s="181"/>
      <c r="Q494" s="177"/>
      <c r="R494" s="177" t="s">
        <v>2856</v>
      </c>
      <c r="S494" s="177" t="s">
        <v>1302</v>
      </c>
      <c r="T494" s="177" t="s">
        <v>2865</v>
      </c>
      <c r="U494" s="177" t="s">
        <v>1583</v>
      </c>
    </row>
    <row r="495" spans="1:21" ht="60" x14ac:dyDescent="0.85">
      <c r="A495" s="175">
        <f>'DATA-อาคารสิ่งปลูกสร้าง'!A495</f>
        <v>490</v>
      </c>
      <c r="B495" s="182"/>
      <c r="C495" s="176" t="s">
        <v>1771</v>
      </c>
      <c r="D495" s="177" t="s">
        <v>80</v>
      </c>
      <c r="E495" s="183" t="str">
        <f>'DATA-อาคารสิ่งปลูกสร้าง'!H495</f>
        <v>อาคารเพื่อประโยชน์อื่น</v>
      </c>
      <c r="F495" s="177" t="str">
        <f>'DATA-อาคารสิ่งปลูกสร้าง'!I495</f>
        <v>4 กรณีเป็นสินทรัพย์บริจาค</v>
      </c>
      <c r="G495" s="187" t="s">
        <v>830</v>
      </c>
      <c r="H495" s="188">
        <v>10000</v>
      </c>
      <c r="I495" s="189">
        <v>7332.64</v>
      </c>
      <c r="J495" s="189">
        <v>2667.36</v>
      </c>
      <c r="K495" s="180" t="s">
        <v>1761</v>
      </c>
      <c r="L495" s="180"/>
      <c r="M495" s="176"/>
      <c r="N495" s="176"/>
      <c r="O495" s="176"/>
      <c r="P495" s="181"/>
      <c r="Q495" s="177"/>
      <c r="R495" s="177" t="s">
        <v>2856</v>
      </c>
      <c r="S495" s="177" t="s">
        <v>1302</v>
      </c>
      <c r="T495" s="177" t="s">
        <v>2866</v>
      </c>
      <c r="U495" s="177" t="s">
        <v>1583</v>
      </c>
    </row>
    <row r="496" spans="1:21" ht="60" x14ac:dyDescent="0.85">
      <c r="A496" s="175">
        <f>'DATA-อาคารสิ่งปลูกสร้าง'!A496</f>
        <v>491</v>
      </c>
      <c r="B496" s="182"/>
      <c r="C496" s="176" t="s">
        <v>1771</v>
      </c>
      <c r="D496" s="177" t="s">
        <v>80</v>
      </c>
      <c r="E496" s="183" t="str">
        <f>'DATA-อาคารสิ่งปลูกสร้าง'!H496</f>
        <v>อาคารเพื่อประโยชน์อื่น</v>
      </c>
      <c r="F496" s="177" t="str">
        <f>'DATA-อาคารสิ่งปลูกสร้าง'!I496</f>
        <v>4 กรณีเป็นสินทรัพย์บริจาค</v>
      </c>
      <c r="G496" s="187" t="s">
        <v>830</v>
      </c>
      <c r="H496" s="188">
        <v>10000</v>
      </c>
      <c r="I496" s="189">
        <v>7332.64</v>
      </c>
      <c r="J496" s="189">
        <v>2667.36</v>
      </c>
      <c r="K496" s="180" t="s">
        <v>1761</v>
      </c>
      <c r="L496" s="180"/>
      <c r="M496" s="176"/>
      <c r="N496" s="176"/>
      <c r="O496" s="176"/>
      <c r="P496" s="181"/>
      <c r="Q496" s="177"/>
      <c r="R496" s="177" t="s">
        <v>2856</v>
      </c>
      <c r="S496" s="177" t="s">
        <v>1302</v>
      </c>
      <c r="T496" s="177" t="s">
        <v>2867</v>
      </c>
      <c r="U496" s="177" t="s">
        <v>1583</v>
      </c>
    </row>
    <row r="497" spans="1:21" ht="60" x14ac:dyDescent="0.85">
      <c r="A497" s="175">
        <f>'DATA-อาคารสิ่งปลูกสร้าง'!A497</f>
        <v>492</v>
      </c>
      <c r="B497" s="182"/>
      <c r="C497" s="176" t="s">
        <v>1771</v>
      </c>
      <c r="D497" s="177" t="s">
        <v>80</v>
      </c>
      <c r="E497" s="183" t="str">
        <f>'DATA-อาคารสิ่งปลูกสร้าง'!H497</f>
        <v>อาคารเพื่อประโยชน์อื่น</v>
      </c>
      <c r="F497" s="177" t="str">
        <f>'DATA-อาคารสิ่งปลูกสร้าง'!I497</f>
        <v>4 กรณีเป็นสินทรัพย์บริจาค</v>
      </c>
      <c r="G497" s="187" t="s">
        <v>830</v>
      </c>
      <c r="H497" s="188">
        <v>10000</v>
      </c>
      <c r="I497" s="189">
        <v>7332.64</v>
      </c>
      <c r="J497" s="189">
        <v>2667.36</v>
      </c>
      <c r="K497" s="180" t="s">
        <v>1761</v>
      </c>
      <c r="L497" s="180"/>
      <c r="M497" s="176"/>
      <c r="N497" s="176"/>
      <c r="O497" s="176"/>
      <c r="P497" s="181"/>
      <c r="Q497" s="177"/>
      <c r="R497" s="177" t="s">
        <v>2856</v>
      </c>
      <c r="S497" s="177" t="s">
        <v>1302</v>
      </c>
      <c r="T497" s="177" t="s">
        <v>2868</v>
      </c>
      <c r="U497" s="177" t="s">
        <v>1583</v>
      </c>
    </row>
    <row r="498" spans="1:21" ht="60" x14ac:dyDescent="0.85">
      <c r="A498" s="175">
        <f>'DATA-อาคารสิ่งปลูกสร้าง'!A498</f>
        <v>493</v>
      </c>
      <c r="B498" s="182"/>
      <c r="C498" s="176" t="s">
        <v>1771</v>
      </c>
      <c r="D498" s="177" t="s">
        <v>80</v>
      </c>
      <c r="E498" s="183" t="str">
        <f>'DATA-อาคารสิ่งปลูกสร้าง'!H498</f>
        <v>อาคารเพื่อประโยชน์อื่น</v>
      </c>
      <c r="F498" s="177" t="str">
        <f>'DATA-อาคารสิ่งปลูกสร้าง'!I498</f>
        <v>4 กรณีเป็นสินทรัพย์บริจาค</v>
      </c>
      <c r="G498" s="187" t="s">
        <v>830</v>
      </c>
      <c r="H498" s="188">
        <v>10000</v>
      </c>
      <c r="I498" s="189">
        <v>7332.64</v>
      </c>
      <c r="J498" s="189">
        <v>2667.36</v>
      </c>
      <c r="K498" s="180" t="s">
        <v>1761</v>
      </c>
      <c r="L498" s="180"/>
      <c r="M498" s="176"/>
      <c r="N498" s="176"/>
      <c r="O498" s="176"/>
      <c r="P498" s="181"/>
      <c r="Q498" s="177"/>
      <c r="R498" s="177" t="s">
        <v>2856</v>
      </c>
      <c r="S498" s="177" t="s">
        <v>1302</v>
      </c>
      <c r="T498" s="177" t="s">
        <v>2869</v>
      </c>
      <c r="U498" s="177" t="s">
        <v>1583</v>
      </c>
    </row>
    <row r="499" spans="1:21" ht="60" x14ac:dyDescent="0.85">
      <c r="A499" s="175">
        <f>'DATA-อาคารสิ่งปลูกสร้าง'!A499</f>
        <v>494</v>
      </c>
      <c r="B499" s="182"/>
      <c r="C499" s="176" t="s">
        <v>1771</v>
      </c>
      <c r="D499" s="177" t="s">
        <v>80</v>
      </c>
      <c r="E499" s="183" t="str">
        <f>'DATA-อาคารสิ่งปลูกสร้าง'!H499</f>
        <v>อาคารเพื่อประโยชน์อื่น</v>
      </c>
      <c r="F499" s="177" t="str">
        <f>'DATA-อาคารสิ่งปลูกสร้าง'!I499</f>
        <v>4 กรณีเป็นสินทรัพย์บริจาค</v>
      </c>
      <c r="G499" s="187" t="s">
        <v>830</v>
      </c>
      <c r="H499" s="188">
        <v>10000</v>
      </c>
      <c r="I499" s="189">
        <v>7332.64</v>
      </c>
      <c r="J499" s="189">
        <v>2667.36</v>
      </c>
      <c r="K499" s="180" t="s">
        <v>1761</v>
      </c>
      <c r="L499" s="180"/>
      <c r="M499" s="176"/>
      <c r="N499" s="176"/>
      <c r="O499" s="176"/>
      <c r="P499" s="181"/>
      <c r="Q499" s="177"/>
      <c r="R499" s="177" t="s">
        <v>2856</v>
      </c>
      <c r="S499" s="177" t="s">
        <v>1302</v>
      </c>
      <c r="T499" s="177" t="s">
        <v>2870</v>
      </c>
      <c r="U499" s="177" t="s">
        <v>1583</v>
      </c>
    </row>
    <row r="500" spans="1:21" ht="60" x14ac:dyDescent="0.85">
      <c r="A500" s="175">
        <f>'DATA-อาคารสิ่งปลูกสร้าง'!A500</f>
        <v>495</v>
      </c>
      <c r="B500" s="182"/>
      <c r="C500" s="176" t="s">
        <v>1771</v>
      </c>
      <c r="D500" s="177" t="s">
        <v>80</v>
      </c>
      <c r="E500" s="183" t="str">
        <f>'DATA-อาคารสิ่งปลูกสร้าง'!H500</f>
        <v>อาคารเพื่อประโยชน์อื่น</v>
      </c>
      <c r="F500" s="177" t="str">
        <f>'DATA-อาคารสิ่งปลูกสร้าง'!I500</f>
        <v>4 กรณีเป็นสินทรัพย์บริจาค</v>
      </c>
      <c r="G500" s="187" t="s">
        <v>830</v>
      </c>
      <c r="H500" s="188">
        <v>10000</v>
      </c>
      <c r="I500" s="189">
        <v>7332.64</v>
      </c>
      <c r="J500" s="189">
        <v>2667.36</v>
      </c>
      <c r="K500" s="180" t="s">
        <v>1761</v>
      </c>
      <c r="L500" s="180"/>
      <c r="M500" s="176"/>
      <c r="N500" s="176"/>
      <c r="O500" s="176"/>
      <c r="P500" s="181"/>
      <c r="Q500" s="177"/>
      <c r="R500" s="177" t="s">
        <v>2856</v>
      </c>
      <c r="S500" s="177" t="s">
        <v>1302</v>
      </c>
      <c r="T500" s="177" t="s">
        <v>2871</v>
      </c>
      <c r="U500" s="177" t="s">
        <v>1583</v>
      </c>
    </row>
    <row r="501" spans="1:21" ht="60" x14ac:dyDescent="0.85">
      <c r="A501" s="175">
        <f>'DATA-อาคารสิ่งปลูกสร้าง'!A501</f>
        <v>496</v>
      </c>
      <c r="B501" s="182"/>
      <c r="C501" s="176" t="s">
        <v>1771</v>
      </c>
      <c r="D501" s="177" t="s">
        <v>80</v>
      </c>
      <c r="E501" s="183" t="str">
        <f>'DATA-อาคารสิ่งปลูกสร้าง'!H501</f>
        <v>อาคารเพื่อประโยชน์อื่น</v>
      </c>
      <c r="F501" s="177" t="str">
        <f>'DATA-อาคารสิ่งปลูกสร้าง'!I501</f>
        <v>4 กรณีเป็นสินทรัพย์บริจาค</v>
      </c>
      <c r="G501" s="187" t="s">
        <v>830</v>
      </c>
      <c r="H501" s="188">
        <v>10000</v>
      </c>
      <c r="I501" s="189">
        <v>7332.64</v>
      </c>
      <c r="J501" s="189">
        <v>2667.36</v>
      </c>
      <c r="K501" s="180" t="s">
        <v>1761</v>
      </c>
      <c r="L501" s="180"/>
      <c r="M501" s="176"/>
      <c r="N501" s="176"/>
      <c r="O501" s="176"/>
      <c r="P501" s="181"/>
      <c r="Q501" s="177"/>
      <c r="R501" s="177" t="s">
        <v>2856</v>
      </c>
      <c r="S501" s="177" t="s">
        <v>1302</v>
      </c>
      <c r="T501" s="177" t="s">
        <v>2872</v>
      </c>
      <c r="U501" s="177" t="s">
        <v>1583</v>
      </c>
    </row>
    <row r="502" spans="1:21" ht="60" x14ac:dyDescent="0.85">
      <c r="A502" s="175">
        <f>'DATA-อาคารสิ่งปลูกสร้าง'!A502</f>
        <v>497</v>
      </c>
      <c r="B502" s="182"/>
      <c r="C502" s="176" t="s">
        <v>1771</v>
      </c>
      <c r="D502" s="177" t="s">
        <v>80</v>
      </c>
      <c r="E502" s="183" t="str">
        <f>'DATA-อาคารสิ่งปลูกสร้าง'!H502</f>
        <v>อาคารเพื่อประโยชน์อื่น</v>
      </c>
      <c r="F502" s="177" t="str">
        <f>'DATA-อาคารสิ่งปลูกสร้าง'!I502</f>
        <v>4 กรณีเป็นสินทรัพย์บริจาค</v>
      </c>
      <c r="G502" s="187" t="s">
        <v>830</v>
      </c>
      <c r="H502" s="188">
        <v>10000</v>
      </c>
      <c r="I502" s="189">
        <v>7332.64</v>
      </c>
      <c r="J502" s="189">
        <v>2667.36</v>
      </c>
      <c r="K502" s="180" t="s">
        <v>1761</v>
      </c>
      <c r="L502" s="180"/>
      <c r="M502" s="176"/>
      <c r="N502" s="176"/>
      <c r="O502" s="176"/>
      <c r="P502" s="181"/>
      <c r="Q502" s="177"/>
      <c r="R502" s="177" t="s">
        <v>2856</v>
      </c>
      <c r="S502" s="177" t="s">
        <v>1302</v>
      </c>
      <c r="T502" s="177" t="s">
        <v>2873</v>
      </c>
      <c r="U502" s="177" t="s">
        <v>1583</v>
      </c>
    </row>
    <row r="503" spans="1:21" ht="60" x14ac:dyDescent="0.85">
      <c r="A503" s="175">
        <f>'DATA-อาคารสิ่งปลูกสร้าง'!A503</f>
        <v>498</v>
      </c>
      <c r="B503" s="182"/>
      <c r="C503" s="176" t="s">
        <v>1771</v>
      </c>
      <c r="D503" s="177" t="s">
        <v>80</v>
      </c>
      <c r="E503" s="183" t="str">
        <f>'DATA-อาคารสิ่งปลูกสร้าง'!H503</f>
        <v>อาคารเพื่อประโยชน์อื่น</v>
      </c>
      <c r="F503" s="177" t="str">
        <f>'DATA-อาคารสิ่งปลูกสร้าง'!I503</f>
        <v>4 กรณีเป็นสินทรัพย์บริจาค</v>
      </c>
      <c r="G503" s="187" t="s">
        <v>830</v>
      </c>
      <c r="H503" s="188">
        <v>35000</v>
      </c>
      <c r="I503" s="189">
        <v>26099.360000000001</v>
      </c>
      <c r="J503" s="189">
        <v>8900.64</v>
      </c>
      <c r="K503" s="180" t="s">
        <v>1753</v>
      </c>
      <c r="L503" s="180"/>
      <c r="M503" s="176"/>
      <c r="N503" s="176"/>
      <c r="O503" s="176"/>
      <c r="P503" s="181"/>
      <c r="Q503" s="177"/>
      <c r="R503" s="177" t="s">
        <v>2856</v>
      </c>
      <c r="S503" s="177" t="s">
        <v>292</v>
      </c>
      <c r="T503" s="177" t="s">
        <v>2874</v>
      </c>
      <c r="U503" s="177" t="s">
        <v>1583</v>
      </c>
    </row>
    <row r="504" spans="1:21" ht="60" x14ac:dyDescent="0.85">
      <c r="A504" s="175">
        <f>'DATA-อาคารสิ่งปลูกสร้าง'!A504</f>
        <v>499</v>
      </c>
      <c r="B504" s="182"/>
      <c r="C504" s="176" t="s">
        <v>1771</v>
      </c>
      <c r="D504" s="177" t="s">
        <v>80</v>
      </c>
      <c r="E504" s="183" t="str">
        <f>'DATA-อาคารสิ่งปลูกสร้าง'!H504</f>
        <v>อาคารเพื่อประโยชน์อื่น</v>
      </c>
      <c r="F504" s="177" t="str">
        <f>'DATA-อาคารสิ่งปลูกสร้าง'!I504</f>
        <v>4 กรณีเป็นสินทรัพย์บริจาค</v>
      </c>
      <c r="G504" s="187" t="s">
        <v>830</v>
      </c>
      <c r="H504" s="188">
        <v>35000</v>
      </c>
      <c r="I504" s="189">
        <v>26099.360000000001</v>
      </c>
      <c r="J504" s="189">
        <v>8900.64</v>
      </c>
      <c r="K504" s="180" t="s">
        <v>1753</v>
      </c>
      <c r="L504" s="180"/>
      <c r="M504" s="176"/>
      <c r="N504" s="176"/>
      <c r="O504" s="176"/>
      <c r="P504" s="181"/>
      <c r="Q504" s="177"/>
      <c r="R504" s="177" t="s">
        <v>2856</v>
      </c>
      <c r="S504" s="177" t="s">
        <v>292</v>
      </c>
      <c r="T504" s="177" t="s">
        <v>2875</v>
      </c>
      <c r="U504" s="177" t="s">
        <v>1583</v>
      </c>
    </row>
    <row r="505" spans="1:21" ht="60" x14ac:dyDescent="0.85">
      <c r="A505" s="175">
        <f>'DATA-อาคารสิ่งปลูกสร้าง'!A505</f>
        <v>500</v>
      </c>
      <c r="B505" s="182"/>
      <c r="C505" s="176" t="s">
        <v>1771</v>
      </c>
      <c r="D505" s="177" t="s">
        <v>80</v>
      </c>
      <c r="E505" s="183" t="str">
        <f>'DATA-อาคารสิ่งปลูกสร้าง'!H505</f>
        <v>อาคารเพื่อประโยชน์อื่น</v>
      </c>
      <c r="F505" s="177" t="str">
        <f>'DATA-อาคารสิ่งปลูกสร้าง'!I505</f>
        <v>4 กรณีเป็นสินทรัพย์บริจาค</v>
      </c>
      <c r="G505" s="187" t="s">
        <v>830</v>
      </c>
      <c r="H505" s="188">
        <v>35000</v>
      </c>
      <c r="I505" s="189">
        <v>26099.360000000001</v>
      </c>
      <c r="J505" s="189">
        <v>8900.64</v>
      </c>
      <c r="K505" s="180" t="s">
        <v>1753</v>
      </c>
      <c r="L505" s="180"/>
      <c r="M505" s="176"/>
      <c r="N505" s="176"/>
      <c r="O505" s="176"/>
      <c r="P505" s="181"/>
      <c r="Q505" s="177"/>
      <c r="R505" s="177" t="s">
        <v>2856</v>
      </c>
      <c r="S505" s="177" t="s">
        <v>292</v>
      </c>
      <c r="T505" s="177" t="s">
        <v>2876</v>
      </c>
      <c r="U505" s="177" t="s">
        <v>1583</v>
      </c>
    </row>
    <row r="506" spans="1:21" ht="60" x14ac:dyDescent="0.85">
      <c r="A506" s="175">
        <f>'DATA-อาคารสิ่งปลูกสร้าง'!A506</f>
        <v>501</v>
      </c>
      <c r="B506" s="182"/>
      <c r="C506" s="176" t="s">
        <v>1771</v>
      </c>
      <c r="D506" s="177" t="s">
        <v>80</v>
      </c>
      <c r="E506" s="183" t="str">
        <f>'DATA-อาคารสิ่งปลูกสร้าง'!H506</f>
        <v>อาคารเพื่อประโยชน์อื่น</v>
      </c>
      <c r="F506" s="177" t="str">
        <f>'DATA-อาคารสิ่งปลูกสร้าง'!I506</f>
        <v>4 กรณีเป็นสินทรัพย์บริจาค</v>
      </c>
      <c r="G506" s="187" t="s">
        <v>830</v>
      </c>
      <c r="H506" s="188">
        <v>35000</v>
      </c>
      <c r="I506" s="189">
        <v>26099.360000000001</v>
      </c>
      <c r="J506" s="189">
        <v>8900.64</v>
      </c>
      <c r="K506" s="180" t="s">
        <v>1753</v>
      </c>
      <c r="L506" s="180"/>
      <c r="M506" s="176"/>
      <c r="N506" s="176"/>
      <c r="O506" s="176"/>
      <c r="P506" s="181"/>
      <c r="Q506" s="177"/>
      <c r="R506" s="177" t="s">
        <v>2856</v>
      </c>
      <c r="S506" s="177" t="s">
        <v>292</v>
      </c>
      <c r="T506" s="177" t="s">
        <v>2877</v>
      </c>
      <c r="U506" s="177" t="s">
        <v>1583</v>
      </c>
    </row>
    <row r="507" spans="1:21" ht="60" x14ac:dyDescent="0.85">
      <c r="A507" s="175">
        <f>'DATA-อาคารสิ่งปลูกสร้าง'!A507</f>
        <v>502</v>
      </c>
      <c r="B507" s="182"/>
      <c r="C507" s="176" t="s">
        <v>1771</v>
      </c>
      <c r="D507" s="177" t="s">
        <v>80</v>
      </c>
      <c r="E507" s="183" t="str">
        <f>'DATA-อาคารสิ่งปลูกสร้าง'!H507</f>
        <v>อาคารเพื่อประโยชน์อื่น</v>
      </c>
      <c r="F507" s="177" t="str">
        <f>'DATA-อาคารสิ่งปลูกสร้าง'!I507</f>
        <v>4 กรณีเป็นสินทรัพย์บริจาค</v>
      </c>
      <c r="G507" s="187" t="s">
        <v>830</v>
      </c>
      <c r="H507" s="188">
        <v>35000</v>
      </c>
      <c r="I507" s="189">
        <v>26099.360000000001</v>
      </c>
      <c r="J507" s="189">
        <v>8900.64</v>
      </c>
      <c r="K507" s="180" t="s">
        <v>1753</v>
      </c>
      <c r="L507" s="180"/>
      <c r="M507" s="176"/>
      <c r="N507" s="176"/>
      <c r="O507" s="176"/>
      <c r="P507" s="181"/>
      <c r="Q507" s="177"/>
      <c r="R507" s="177" t="s">
        <v>2856</v>
      </c>
      <c r="S507" s="177" t="s">
        <v>292</v>
      </c>
      <c r="T507" s="177" t="s">
        <v>2878</v>
      </c>
      <c r="U507" s="177" t="s">
        <v>1583</v>
      </c>
    </row>
    <row r="508" spans="1:21" ht="60" x14ac:dyDescent="0.85">
      <c r="A508" s="175">
        <f>'DATA-อาคารสิ่งปลูกสร้าง'!A508</f>
        <v>503</v>
      </c>
      <c r="B508" s="182"/>
      <c r="C508" s="176" t="s">
        <v>1771</v>
      </c>
      <c r="D508" s="177" t="s">
        <v>80</v>
      </c>
      <c r="E508" s="183" t="str">
        <f>'DATA-อาคารสิ่งปลูกสร้าง'!H508</f>
        <v>อาคารเพื่อประโยชน์อื่น</v>
      </c>
      <c r="F508" s="177" t="str">
        <f>'DATA-อาคารสิ่งปลูกสร้าง'!I508</f>
        <v>4 กรณีเป็นสินทรัพย์บริจาค</v>
      </c>
      <c r="G508" s="187" t="s">
        <v>830</v>
      </c>
      <c r="H508" s="188">
        <v>35000</v>
      </c>
      <c r="I508" s="189">
        <v>26099.360000000001</v>
      </c>
      <c r="J508" s="189">
        <v>8900.64</v>
      </c>
      <c r="K508" s="180" t="s">
        <v>1753</v>
      </c>
      <c r="L508" s="180"/>
      <c r="M508" s="176"/>
      <c r="N508" s="176"/>
      <c r="O508" s="176"/>
      <c r="P508" s="181"/>
      <c r="Q508" s="177"/>
      <c r="R508" s="177" t="s">
        <v>2856</v>
      </c>
      <c r="S508" s="177" t="s">
        <v>292</v>
      </c>
      <c r="T508" s="177" t="s">
        <v>2879</v>
      </c>
      <c r="U508" s="177" t="s">
        <v>1583</v>
      </c>
    </row>
    <row r="509" spans="1:21" ht="60" x14ac:dyDescent="0.85">
      <c r="A509" s="175">
        <f>'DATA-อาคารสิ่งปลูกสร้าง'!A509</f>
        <v>504</v>
      </c>
      <c r="B509" s="182"/>
      <c r="C509" s="176" t="s">
        <v>1771</v>
      </c>
      <c r="D509" s="177" t="s">
        <v>80</v>
      </c>
      <c r="E509" s="183" t="str">
        <f>'DATA-อาคารสิ่งปลูกสร้าง'!H509</f>
        <v>อาคารเพื่อประโยชน์อื่น</v>
      </c>
      <c r="F509" s="177" t="str">
        <f>'DATA-อาคารสิ่งปลูกสร้าง'!I509</f>
        <v>4 กรณีเป็นสินทรัพย์บริจาค</v>
      </c>
      <c r="G509" s="187" t="s">
        <v>830</v>
      </c>
      <c r="H509" s="188">
        <v>35000</v>
      </c>
      <c r="I509" s="189">
        <v>26099.360000000001</v>
      </c>
      <c r="J509" s="189">
        <v>8900.64</v>
      </c>
      <c r="K509" s="180" t="s">
        <v>1753</v>
      </c>
      <c r="L509" s="180"/>
      <c r="M509" s="176"/>
      <c r="N509" s="176"/>
      <c r="O509" s="176"/>
      <c r="P509" s="181"/>
      <c r="Q509" s="177"/>
      <c r="R509" s="177" t="s">
        <v>2856</v>
      </c>
      <c r="S509" s="177" t="s">
        <v>292</v>
      </c>
      <c r="T509" s="177" t="s">
        <v>2880</v>
      </c>
      <c r="U509" s="177" t="s">
        <v>1583</v>
      </c>
    </row>
    <row r="510" spans="1:21" ht="60" x14ac:dyDescent="0.85">
      <c r="A510" s="175">
        <f>'DATA-อาคารสิ่งปลูกสร้าง'!A510</f>
        <v>505</v>
      </c>
      <c r="B510" s="182"/>
      <c r="C510" s="176" t="s">
        <v>1771</v>
      </c>
      <c r="D510" s="177" t="s">
        <v>80</v>
      </c>
      <c r="E510" s="183" t="str">
        <f>'DATA-อาคารสิ่งปลูกสร้าง'!H510</f>
        <v>อาคารเพื่อประโยชน์อื่น</v>
      </c>
      <c r="F510" s="177" t="str">
        <f>'DATA-อาคารสิ่งปลูกสร้าง'!I510</f>
        <v>4 กรณีเป็นสินทรัพย์บริจาค</v>
      </c>
      <c r="G510" s="187" t="s">
        <v>830</v>
      </c>
      <c r="H510" s="188">
        <v>35000</v>
      </c>
      <c r="I510" s="189">
        <v>26099.360000000001</v>
      </c>
      <c r="J510" s="189">
        <v>8900.64</v>
      </c>
      <c r="K510" s="180" t="s">
        <v>1753</v>
      </c>
      <c r="L510" s="180"/>
      <c r="M510" s="176"/>
      <c r="N510" s="176"/>
      <c r="O510" s="176"/>
      <c r="P510" s="181"/>
      <c r="Q510" s="177"/>
      <c r="R510" s="177" t="s">
        <v>2856</v>
      </c>
      <c r="S510" s="177" t="s">
        <v>292</v>
      </c>
      <c r="T510" s="177" t="s">
        <v>2881</v>
      </c>
      <c r="U510" s="177" t="s">
        <v>1583</v>
      </c>
    </row>
    <row r="511" spans="1:21" ht="60" x14ac:dyDescent="0.85">
      <c r="A511" s="175">
        <f>'DATA-อาคารสิ่งปลูกสร้าง'!A511</f>
        <v>506</v>
      </c>
      <c r="B511" s="182"/>
      <c r="C511" s="176" t="s">
        <v>1771</v>
      </c>
      <c r="D511" s="177" t="s">
        <v>80</v>
      </c>
      <c r="E511" s="183" t="str">
        <f>'DATA-อาคารสิ่งปลูกสร้าง'!H511</f>
        <v>อาคารเพื่อประโยชน์อื่น</v>
      </c>
      <c r="F511" s="177" t="str">
        <f>'DATA-อาคารสิ่งปลูกสร้าง'!I511</f>
        <v>4 กรณีเป็นสินทรัพย์บริจาค</v>
      </c>
      <c r="G511" s="187" t="s">
        <v>830</v>
      </c>
      <c r="H511" s="188">
        <v>35000</v>
      </c>
      <c r="I511" s="189">
        <v>26099.360000000001</v>
      </c>
      <c r="J511" s="189">
        <v>8900.64</v>
      </c>
      <c r="K511" s="180" t="s">
        <v>1753</v>
      </c>
      <c r="L511" s="180"/>
      <c r="M511" s="176"/>
      <c r="N511" s="176"/>
      <c r="O511" s="176"/>
      <c r="P511" s="181"/>
      <c r="Q511" s="177"/>
      <c r="R511" s="177" t="s">
        <v>2856</v>
      </c>
      <c r="S511" s="177" t="s">
        <v>292</v>
      </c>
      <c r="T511" s="177" t="s">
        <v>2882</v>
      </c>
      <c r="U511" s="177" t="s">
        <v>1583</v>
      </c>
    </row>
    <row r="512" spans="1:21" ht="60" x14ac:dyDescent="0.85">
      <c r="A512" s="175">
        <f>'DATA-อาคารสิ่งปลูกสร้าง'!A512</f>
        <v>507</v>
      </c>
      <c r="B512" s="182"/>
      <c r="C512" s="176" t="s">
        <v>1771</v>
      </c>
      <c r="D512" s="177" t="s">
        <v>80</v>
      </c>
      <c r="E512" s="183" t="str">
        <f>'DATA-อาคารสิ่งปลูกสร้าง'!H512</f>
        <v>อาคารเพื่อประโยชน์อื่น</v>
      </c>
      <c r="F512" s="177" t="str">
        <f>'DATA-อาคารสิ่งปลูกสร้าง'!I512</f>
        <v>4 กรณีเป็นสินทรัพย์บริจาค</v>
      </c>
      <c r="G512" s="187" t="s">
        <v>830</v>
      </c>
      <c r="H512" s="188">
        <v>35000</v>
      </c>
      <c r="I512" s="189">
        <v>26099.360000000001</v>
      </c>
      <c r="J512" s="189">
        <v>8900.64</v>
      </c>
      <c r="K512" s="180" t="s">
        <v>1753</v>
      </c>
      <c r="L512" s="180"/>
      <c r="M512" s="176"/>
      <c r="N512" s="176"/>
      <c r="O512" s="176"/>
      <c r="P512" s="181"/>
      <c r="Q512" s="177"/>
      <c r="R512" s="177" t="s">
        <v>2856</v>
      </c>
      <c r="S512" s="177" t="s">
        <v>292</v>
      </c>
      <c r="T512" s="177" t="s">
        <v>2883</v>
      </c>
      <c r="U512" s="177" t="s">
        <v>1583</v>
      </c>
    </row>
    <row r="513" spans="1:21" ht="60" x14ac:dyDescent="0.85">
      <c r="A513" s="175">
        <f>'DATA-อาคารสิ่งปลูกสร้าง'!A513</f>
        <v>508</v>
      </c>
      <c r="B513" s="182"/>
      <c r="C513" s="176" t="s">
        <v>1771</v>
      </c>
      <c r="D513" s="177" t="s">
        <v>80</v>
      </c>
      <c r="E513" s="183" t="str">
        <f>'DATA-อาคารสิ่งปลูกสร้าง'!H513</f>
        <v>อาคารเพื่อประโยชน์อื่น</v>
      </c>
      <c r="F513" s="177" t="str">
        <f>'DATA-อาคารสิ่งปลูกสร้าง'!I513</f>
        <v>4 กรณีเป็นสินทรัพย์บริจาค</v>
      </c>
      <c r="G513" s="187" t="s">
        <v>830</v>
      </c>
      <c r="H513" s="188">
        <v>35000</v>
      </c>
      <c r="I513" s="189">
        <v>26099.360000000001</v>
      </c>
      <c r="J513" s="189">
        <v>8900.64</v>
      </c>
      <c r="K513" s="180" t="s">
        <v>1753</v>
      </c>
      <c r="L513" s="180"/>
      <c r="M513" s="176"/>
      <c r="N513" s="176"/>
      <c r="O513" s="176"/>
      <c r="P513" s="181"/>
      <c r="Q513" s="177"/>
      <c r="R513" s="177" t="s">
        <v>2856</v>
      </c>
      <c r="S513" s="177" t="s">
        <v>292</v>
      </c>
      <c r="T513" s="177" t="s">
        <v>2884</v>
      </c>
      <c r="U513" s="177" t="s">
        <v>1583</v>
      </c>
    </row>
    <row r="514" spans="1:21" ht="60" x14ac:dyDescent="0.85">
      <c r="A514" s="175">
        <f>'DATA-อาคารสิ่งปลูกสร้าง'!A514</f>
        <v>509</v>
      </c>
      <c r="B514" s="182"/>
      <c r="C514" s="176" t="s">
        <v>1771</v>
      </c>
      <c r="D514" s="177" t="s">
        <v>80</v>
      </c>
      <c r="E514" s="183" t="str">
        <f>'DATA-อาคารสิ่งปลูกสร้าง'!H514</f>
        <v>อาคารเพื่อประโยชน์อื่น</v>
      </c>
      <c r="F514" s="177" t="str">
        <f>'DATA-อาคารสิ่งปลูกสร้าง'!I514</f>
        <v>4 กรณีเป็นสินทรัพย์บริจาค</v>
      </c>
      <c r="G514" s="187" t="s">
        <v>830</v>
      </c>
      <c r="H514" s="188">
        <v>400000</v>
      </c>
      <c r="I514" s="189">
        <v>220346.47</v>
      </c>
      <c r="J514" s="189">
        <v>179653.53</v>
      </c>
      <c r="K514" s="180" t="s">
        <v>1766</v>
      </c>
      <c r="L514" s="180"/>
      <c r="M514" s="176"/>
      <c r="N514" s="176"/>
      <c r="O514" s="176"/>
      <c r="P514" s="181"/>
      <c r="Q514" s="177"/>
      <c r="R514" s="177" t="s">
        <v>2856</v>
      </c>
      <c r="S514" s="177" t="s">
        <v>1489</v>
      </c>
      <c r="T514" s="177" t="s">
        <v>2885</v>
      </c>
      <c r="U514" s="177" t="s">
        <v>1628</v>
      </c>
    </row>
    <row r="515" spans="1:21" ht="60" x14ac:dyDescent="0.85">
      <c r="A515" s="175">
        <f>'DATA-อาคารสิ่งปลูกสร้าง'!A515</f>
        <v>510</v>
      </c>
      <c r="B515" s="182"/>
      <c r="C515" s="176" t="s">
        <v>1771</v>
      </c>
      <c r="D515" s="177" t="s">
        <v>80</v>
      </c>
      <c r="E515" s="183" t="str">
        <f>'DATA-อาคารสิ่งปลูกสร้าง'!H515</f>
        <v>อาคารเพื่อประโยชน์อื่น</v>
      </c>
      <c r="F515" s="177" t="str">
        <f>'DATA-อาคารสิ่งปลูกสร้าง'!I515</f>
        <v>4 กรณีเป็นสินทรัพย์บริจาค</v>
      </c>
      <c r="G515" s="187" t="s">
        <v>830</v>
      </c>
      <c r="H515" s="188">
        <v>20000</v>
      </c>
      <c r="I515" s="189">
        <v>13332.62</v>
      </c>
      <c r="J515" s="189">
        <v>6667.38</v>
      </c>
      <c r="K515" s="180" t="s">
        <v>1766</v>
      </c>
      <c r="L515" s="180"/>
      <c r="M515" s="176"/>
      <c r="N515" s="176"/>
      <c r="O515" s="176"/>
      <c r="P515" s="181"/>
      <c r="Q515" s="177"/>
      <c r="R515" s="177" t="s">
        <v>2856</v>
      </c>
      <c r="S515" s="177" t="s">
        <v>1489</v>
      </c>
      <c r="T515" s="177" t="s">
        <v>2886</v>
      </c>
      <c r="U515" s="177" t="s">
        <v>1631</v>
      </c>
    </row>
    <row r="516" spans="1:21" ht="60" x14ac:dyDescent="0.85">
      <c r="A516" s="175">
        <f>'DATA-อาคารสิ่งปลูกสร้าง'!A516</f>
        <v>511</v>
      </c>
      <c r="B516" s="182"/>
      <c r="C516" s="176" t="s">
        <v>1771</v>
      </c>
      <c r="D516" s="177" t="s">
        <v>80</v>
      </c>
      <c r="E516" s="183" t="str">
        <f>'DATA-อาคารสิ่งปลูกสร้าง'!H516</f>
        <v>อาคารเพื่อประโยชน์อื่น</v>
      </c>
      <c r="F516" s="177" t="str">
        <f>'DATA-อาคารสิ่งปลูกสร้าง'!I516</f>
        <v>4 กรณีเป็นสินทรัพย์บริจาค</v>
      </c>
      <c r="G516" s="187" t="s">
        <v>830</v>
      </c>
      <c r="H516" s="188">
        <v>5000</v>
      </c>
      <c r="I516" s="189">
        <v>3332.57</v>
      </c>
      <c r="J516" s="189">
        <v>1667.43</v>
      </c>
      <c r="K516" s="180" t="s">
        <v>1766</v>
      </c>
      <c r="L516" s="180"/>
      <c r="M516" s="176"/>
      <c r="N516" s="176"/>
      <c r="O516" s="176"/>
      <c r="P516" s="181"/>
      <c r="Q516" s="177"/>
      <c r="R516" s="177" t="s">
        <v>2856</v>
      </c>
      <c r="S516" s="177" t="s">
        <v>1489</v>
      </c>
      <c r="T516" s="177" t="s">
        <v>2887</v>
      </c>
      <c r="U516" s="177" t="s">
        <v>1634</v>
      </c>
    </row>
    <row r="517" spans="1:21" ht="60" x14ac:dyDescent="0.85">
      <c r="A517" s="175">
        <f>'DATA-อาคารสิ่งปลูกสร้าง'!A517</f>
        <v>512</v>
      </c>
      <c r="B517" s="182"/>
      <c r="C517" s="176" t="s">
        <v>1771</v>
      </c>
      <c r="D517" s="177" t="s">
        <v>80</v>
      </c>
      <c r="E517" s="183" t="str">
        <f>'DATA-อาคารสิ่งปลูกสร้าง'!H517</f>
        <v>อาคารเพื่อประโยชน์อื่น</v>
      </c>
      <c r="F517" s="177" t="str">
        <f>'DATA-อาคารสิ่งปลูกสร้าง'!I517</f>
        <v>4 กรณีเป็นสินทรัพย์บริจาค</v>
      </c>
      <c r="G517" s="187" t="s">
        <v>830</v>
      </c>
      <c r="H517" s="188">
        <v>5000</v>
      </c>
      <c r="I517" s="189">
        <v>3332.57</v>
      </c>
      <c r="J517" s="189">
        <v>1667.43</v>
      </c>
      <c r="K517" s="180" t="s">
        <v>1766</v>
      </c>
      <c r="L517" s="180"/>
      <c r="M517" s="176"/>
      <c r="N517" s="176"/>
      <c r="O517" s="176"/>
      <c r="P517" s="181"/>
      <c r="Q517" s="177"/>
      <c r="R517" s="177" t="s">
        <v>2856</v>
      </c>
      <c r="S517" s="177" t="s">
        <v>1489</v>
      </c>
      <c r="T517" s="177" t="s">
        <v>2888</v>
      </c>
      <c r="U517" s="177" t="s">
        <v>1634</v>
      </c>
    </row>
    <row r="518" spans="1:21" ht="60" x14ac:dyDescent="0.85">
      <c r="A518" s="175">
        <f>'DATA-อาคารสิ่งปลูกสร้าง'!A518</f>
        <v>513</v>
      </c>
      <c r="B518" s="182"/>
      <c r="C518" s="176" t="s">
        <v>1771</v>
      </c>
      <c r="D518" s="177" t="s">
        <v>80</v>
      </c>
      <c r="E518" s="183" t="str">
        <f>'DATA-อาคารสิ่งปลูกสร้าง'!H518</f>
        <v>อาคารเพื่อประโยชน์อื่น</v>
      </c>
      <c r="F518" s="177" t="str">
        <f>'DATA-อาคารสิ่งปลูกสร้าง'!I518</f>
        <v>4 กรณีเป็นสินทรัพย์บริจาค</v>
      </c>
      <c r="G518" s="187" t="s">
        <v>830</v>
      </c>
      <c r="H518" s="188">
        <v>5000</v>
      </c>
      <c r="I518" s="189">
        <v>3332.57</v>
      </c>
      <c r="J518" s="189">
        <v>1667.43</v>
      </c>
      <c r="K518" s="180" t="s">
        <v>1766</v>
      </c>
      <c r="L518" s="180"/>
      <c r="M518" s="176"/>
      <c r="N518" s="176"/>
      <c r="O518" s="176"/>
      <c r="P518" s="181"/>
      <c r="Q518" s="177"/>
      <c r="R518" s="177" t="s">
        <v>2856</v>
      </c>
      <c r="S518" s="177" t="s">
        <v>1489</v>
      </c>
      <c r="T518" s="177" t="s">
        <v>2889</v>
      </c>
      <c r="U518" s="177" t="s">
        <v>1639</v>
      </c>
    </row>
    <row r="519" spans="1:21" ht="60" x14ac:dyDescent="0.85">
      <c r="A519" s="175">
        <f>'DATA-อาคารสิ่งปลูกสร้าง'!A519</f>
        <v>514</v>
      </c>
      <c r="B519" s="182"/>
      <c r="C519" s="176" t="s">
        <v>1771</v>
      </c>
      <c r="D519" s="177" t="s">
        <v>80</v>
      </c>
      <c r="E519" s="183" t="str">
        <f>'DATA-อาคารสิ่งปลูกสร้าง'!H519</f>
        <v>อาคารเพื่อประโยชน์อื่น</v>
      </c>
      <c r="F519" s="177" t="str">
        <f>'DATA-อาคารสิ่งปลูกสร้าง'!I519</f>
        <v>4 กรณีเป็นสินทรัพย์บริจาค</v>
      </c>
      <c r="G519" s="187" t="s">
        <v>830</v>
      </c>
      <c r="H519" s="188">
        <v>5000</v>
      </c>
      <c r="I519" s="189">
        <v>3332.57</v>
      </c>
      <c r="J519" s="189">
        <v>1667.43</v>
      </c>
      <c r="K519" s="180" t="s">
        <v>1766</v>
      </c>
      <c r="L519" s="180"/>
      <c r="M519" s="176"/>
      <c r="N519" s="176"/>
      <c r="O519" s="176"/>
      <c r="P519" s="181"/>
      <c r="Q519" s="177"/>
      <c r="R519" s="177" t="s">
        <v>2856</v>
      </c>
      <c r="S519" s="177" t="s">
        <v>1489</v>
      </c>
      <c r="T519" s="177" t="s">
        <v>2890</v>
      </c>
      <c r="U519" s="177" t="s">
        <v>1639</v>
      </c>
    </row>
    <row r="520" spans="1:21" ht="60" x14ac:dyDescent="0.85">
      <c r="A520" s="175">
        <f>'DATA-อาคารสิ่งปลูกสร้าง'!A520</f>
        <v>515</v>
      </c>
      <c r="B520" s="182"/>
      <c r="C520" s="176" t="s">
        <v>1771</v>
      </c>
      <c r="D520" s="177" t="s">
        <v>80</v>
      </c>
      <c r="E520" s="183" t="str">
        <f>'DATA-อาคารสิ่งปลูกสร้าง'!H520</f>
        <v>อาคารเพื่อประโยชน์อื่น</v>
      </c>
      <c r="F520" s="177" t="str">
        <f>'DATA-อาคารสิ่งปลูกสร้าง'!I520</f>
        <v>4 กรณีเป็นสินทรัพย์บริจาค</v>
      </c>
      <c r="G520" s="187" t="s">
        <v>830</v>
      </c>
      <c r="H520" s="188">
        <v>5000</v>
      </c>
      <c r="I520" s="189">
        <v>3332.57</v>
      </c>
      <c r="J520" s="189">
        <v>1667.43</v>
      </c>
      <c r="K520" s="180" t="s">
        <v>1766</v>
      </c>
      <c r="L520" s="180"/>
      <c r="M520" s="176"/>
      <c r="N520" s="176"/>
      <c r="O520" s="176"/>
      <c r="P520" s="181"/>
      <c r="Q520" s="177"/>
      <c r="R520" s="177" t="s">
        <v>2856</v>
      </c>
      <c r="S520" s="177" t="s">
        <v>1489</v>
      </c>
      <c r="T520" s="177" t="s">
        <v>2891</v>
      </c>
      <c r="U520" s="177" t="s">
        <v>1639</v>
      </c>
    </row>
    <row r="521" spans="1:21" ht="60" x14ac:dyDescent="0.85">
      <c r="A521" s="175">
        <f>'DATA-อาคารสิ่งปลูกสร้าง'!A521</f>
        <v>516</v>
      </c>
      <c r="B521" s="182"/>
      <c r="C521" s="176" t="s">
        <v>1771</v>
      </c>
      <c r="D521" s="177" t="s">
        <v>80</v>
      </c>
      <c r="E521" s="183" t="str">
        <f>'DATA-อาคารสิ่งปลูกสร้าง'!H521</f>
        <v>อาคารเพื่อประโยชน์อื่น</v>
      </c>
      <c r="F521" s="177" t="str">
        <f>'DATA-อาคารสิ่งปลูกสร้าง'!I521</f>
        <v>4 กรณีเป็นสินทรัพย์บริจาค</v>
      </c>
      <c r="G521" s="187" t="s">
        <v>830</v>
      </c>
      <c r="H521" s="188">
        <v>50000</v>
      </c>
      <c r="I521" s="189">
        <v>23332.84</v>
      </c>
      <c r="J521" s="189">
        <v>26667.16</v>
      </c>
      <c r="K521" s="180" t="s">
        <v>1766</v>
      </c>
      <c r="L521" s="180"/>
      <c r="M521" s="176"/>
      <c r="N521" s="176"/>
      <c r="O521" s="176"/>
      <c r="P521" s="181"/>
      <c r="Q521" s="177"/>
      <c r="R521" s="177" t="s">
        <v>2856</v>
      </c>
      <c r="S521" s="177" t="s">
        <v>1489</v>
      </c>
      <c r="T521" s="177" t="s">
        <v>2892</v>
      </c>
      <c r="U521" s="177" t="s">
        <v>1646</v>
      </c>
    </row>
    <row r="522" spans="1:21" ht="60" x14ac:dyDescent="0.85">
      <c r="A522" s="175">
        <f>'DATA-อาคารสิ่งปลูกสร้าง'!A522</f>
        <v>517</v>
      </c>
      <c r="B522" s="182"/>
      <c r="C522" s="176" t="s">
        <v>1771</v>
      </c>
      <c r="D522" s="177" t="s">
        <v>80</v>
      </c>
      <c r="E522" s="183" t="str">
        <f>'DATA-อาคารสิ่งปลูกสร้าง'!H522</f>
        <v>อาคารเพื่อประโยชน์อื่น</v>
      </c>
      <c r="F522" s="177" t="str">
        <f>'DATA-อาคารสิ่งปลูกสร้าง'!I522</f>
        <v>4 กรณีเป็นสินทรัพย์บริจาค</v>
      </c>
      <c r="G522" s="187" t="s">
        <v>830</v>
      </c>
      <c r="H522" s="188">
        <v>22000</v>
      </c>
      <c r="I522" s="189">
        <v>12576.58</v>
      </c>
      <c r="J522" s="189">
        <v>9423.42</v>
      </c>
      <c r="K522" s="180" t="s">
        <v>1760</v>
      </c>
      <c r="L522" s="180"/>
      <c r="M522" s="176"/>
      <c r="N522" s="176"/>
      <c r="O522" s="176"/>
      <c r="P522" s="181"/>
      <c r="Q522" s="177"/>
      <c r="R522" s="177" t="s">
        <v>2856</v>
      </c>
      <c r="S522" s="177" t="s">
        <v>1285</v>
      </c>
      <c r="T522" s="177" t="s">
        <v>2893</v>
      </c>
      <c r="U522" s="177" t="s">
        <v>1649</v>
      </c>
    </row>
    <row r="523" spans="1:21" ht="60" x14ac:dyDescent="0.85">
      <c r="A523" s="175">
        <f>'DATA-อาคารสิ่งปลูกสร้าง'!A523</f>
        <v>518</v>
      </c>
      <c r="B523" s="182"/>
      <c r="C523" s="176" t="s">
        <v>1771</v>
      </c>
      <c r="D523" s="177" t="s">
        <v>80</v>
      </c>
      <c r="E523" s="183" t="str">
        <f>'DATA-อาคารสิ่งปลูกสร้าง'!H523</f>
        <v>อาคารเพื่อประโยชน์อื่น</v>
      </c>
      <c r="F523" s="177" t="str">
        <f>'DATA-อาคารสิ่งปลูกสร้าง'!I523</f>
        <v>4 กรณีเป็นสินทรัพย์บริจาค</v>
      </c>
      <c r="G523" s="187" t="s">
        <v>830</v>
      </c>
      <c r="H523" s="188">
        <v>22000</v>
      </c>
      <c r="I523" s="189">
        <v>12576.58</v>
      </c>
      <c r="J523" s="189">
        <v>9423.42</v>
      </c>
      <c r="K523" s="180" t="s">
        <v>1760</v>
      </c>
      <c r="L523" s="180"/>
      <c r="M523" s="176"/>
      <c r="N523" s="176"/>
      <c r="O523" s="176"/>
      <c r="P523" s="181"/>
      <c r="Q523" s="177"/>
      <c r="R523" s="177" t="s">
        <v>2856</v>
      </c>
      <c r="S523" s="177" t="s">
        <v>1285</v>
      </c>
      <c r="T523" s="177" t="s">
        <v>2894</v>
      </c>
      <c r="U523" s="177" t="s">
        <v>1649</v>
      </c>
    </row>
    <row r="524" spans="1:21" ht="60" x14ac:dyDescent="0.85">
      <c r="A524" s="175">
        <f>'DATA-อาคารสิ่งปลูกสร้าง'!A524</f>
        <v>519</v>
      </c>
      <c r="B524" s="182"/>
      <c r="C524" s="176" t="s">
        <v>1771</v>
      </c>
      <c r="D524" s="177" t="s">
        <v>80</v>
      </c>
      <c r="E524" s="183" t="str">
        <f>'DATA-อาคารสิ่งปลูกสร้าง'!H524</f>
        <v>อาคารเพื่อประโยชน์อื่น</v>
      </c>
      <c r="F524" s="177" t="str">
        <f>'DATA-อาคารสิ่งปลูกสร้าง'!I524</f>
        <v>4 กรณีเป็นสินทรัพย์บริจาค</v>
      </c>
      <c r="G524" s="187" t="s">
        <v>830</v>
      </c>
      <c r="H524" s="188">
        <v>22000</v>
      </c>
      <c r="I524" s="189">
        <v>14059.25</v>
      </c>
      <c r="J524" s="189">
        <v>7940.75</v>
      </c>
      <c r="K524" s="180" t="s">
        <v>1760</v>
      </c>
      <c r="L524" s="180"/>
      <c r="M524" s="176"/>
      <c r="N524" s="176"/>
      <c r="O524" s="176"/>
      <c r="P524" s="181"/>
      <c r="Q524" s="177"/>
      <c r="R524" s="177" t="s">
        <v>2856</v>
      </c>
      <c r="S524" s="177" t="s">
        <v>1285</v>
      </c>
      <c r="T524" s="177" t="s">
        <v>2895</v>
      </c>
      <c r="U524" s="177" t="s">
        <v>1649</v>
      </c>
    </row>
    <row r="525" spans="1:21" ht="60" x14ac:dyDescent="0.85">
      <c r="A525" s="175">
        <f>'DATA-อาคารสิ่งปลูกสร้าง'!A525</f>
        <v>520</v>
      </c>
      <c r="B525" s="182"/>
      <c r="C525" s="176" t="s">
        <v>1771</v>
      </c>
      <c r="D525" s="177" t="s">
        <v>80</v>
      </c>
      <c r="E525" s="183" t="str">
        <f>'DATA-อาคารสิ่งปลูกสร้าง'!H525</f>
        <v>อาคารเพื่อประโยชน์อื่น</v>
      </c>
      <c r="F525" s="177" t="str">
        <f>'DATA-อาคารสิ่งปลูกสร้าง'!I525</f>
        <v>4 กรณีเป็นสินทรัพย์บริจาค</v>
      </c>
      <c r="G525" s="187" t="s">
        <v>830</v>
      </c>
      <c r="H525" s="188">
        <v>27000</v>
      </c>
      <c r="I525" s="189">
        <v>14552.31</v>
      </c>
      <c r="J525" s="189">
        <v>12447.69</v>
      </c>
      <c r="K525" s="180" t="s">
        <v>1761</v>
      </c>
      <c r="L525" s="180"/>
      <c r="M525" s="176"/>
      <c r="N525" s="176"/>
      <c r="O525" s="176"/>
      <c r="P525" s="181"/>
      <c r="Q525" s="177"/>
      <c r="R525" s="177" t="s">
        <v>2856</v>
      </c>
      <c r="S525" s="177" t="s">
        <v>1302</v>
      </c>
      <c r="T525" s="177" t="s">
        <v>2896</v>
      </c>
      <c r="U525" s="177" t="s">
        <v>1583</v>
      </c>
    </row>
    <row r="526" spans="1:21" ht="60" x14ac:dyDescent="0.85">
      <c r="A526" s="175">
        <f>'DATA-อาคารสิ่งปลูกสร้าง'!A526</f>
        <v>521</v>
      </c>
      <c r="B526" s="182"/>
      <c r="C526" s="176" t="s">
        <v>1771</v>
      </c>
      <c r="D526" s="177" t="s">
        <v>80</v>
      </c>
      <c r="E526" s="183" t="str">
        <f>'DATA-อาคารสิ่งปลูกสร้าง'!H526</f>
        <v>อาคารเพื่อประโยชน์อื่น</v>
      </c>
      <c r="F526" s="177" t="str">
        <f>'DATA-อาคารสิ่งปลูกสร้าง'!I526</f>
        <v>4 กรณีเป็นสินทรัพย์บริจาค</v>
      </c>
      <c r="G526" s="187" t="s">
        <v>830</v>
      </c>
      <c r="H526" s="188">
        <v>25000</v>
      </c>
      <c r="I526" s="189">
        <v>11880.23</v>
      </c>
      <c r="J526" s="189">
        <v>13119.77</v>
      </c>
      <c r="K526" s="180" t="s">
        <v>1761</v>
      </c>
      <c r="L526" s="180"/>
      <c r="M526" s="176"/>
      <c r="N526" s="176"/>
      <c r="O526" s="176"/>
      <c r="P526" s="181"/>
      <c r="Q526" s="177"/>
      <c r="R526" s="177" t="s">
        <v>2856</v>
      </c>
      <c r="S526" s="177" t="s">
        <v>1302</v>
      </c>
      <c r="T526" s="177" t="s">
        <v>2897</v>
      </c>
      <c r="U526" s="177" t="s">
        <v>1658</v>
      </c>
    </row>
    <row r="527" spans="1:21" ht="60" x14ac:dyDescent="0.85">
      <c r="A527" s="175">
        <f>'DATA-อาคารสิ่งปลูกสร้าง'!A527</f>
        <v>522</v>
      </c>
      <c r="B527" s="182"/>
      <c r="C527" s="176" t="s">
        <v>1771</v>
      </c>
      <c r="D527" s="177" t="s">
        <v>80</v>
      </c>
      <c r="E527" s="183" t="str">
        <f>'DATA-อาคารสิ่งปลูกสร้าง'!H527</f>
        <v>อาคารเพื่อประโยชน์อื่น</v>
      </c>
      <c r="F527" s="177" t="str">
        <f>'DATA-อาคารสิ่งปลูกสร้าง'!I527</f>
        <v>4 กรณีเป็นสินทรัพย์บริจาค</v>
      </c>
      <c r="G527" s="187" t="s">
        <v>830</v>
      </c>
      <c r="H527" s="188">
        <v>25000</v>
      </c>
      <c r="I527" s="189">
        <v>11880.23</v>
      </c>
      <c r="J527" s="189">
        <v>13119.77</v>
      </c>
      <c r="K527" s="180" t="s">
        <v>1761</v>
      </c>
      <c r="L527" s="180"/>
      <c r="M527" s="176"/>
      <c r="N527" s="176"/>
      <c r="O527" s="176"/>
      <c r="P527" s="181"/>
      <c r="Q527" s="177"/>
      <c r="R527" s="177" t="s">
        <v>2856</v>
      </c>
      <c r="S527" s="177" t="s">
        <v>1302</v>
      </c>
      <c r="T527" s="177" t="s">
        <v>2898</v>
      </c>
      <c r="U527" s="177" t="s">
        <v>1658</v>
      </c>
    </row>
    <row r="528" spans="1:21" ht="60" x14ac:dyDescent="0.85">
      <c r="A528" s="175">
        <f>'DATA-อาคารสิ่งปลูกสร้าง'!A528</f>
        <v>523</v>
      </c>
      <c r="B528" s="182"/>
      <c r="C528" s="176" t="s">
        <v>1771</v>
      </c>
      <c r="D528" s="177" t="s">
        <v>80</v>
      </c>
      <c r="E528" s="183" t="str">
        <f>'DATA-อาคารสิ่งปลูกสร้าง'!H528</f>
        <v>อาคารเพื่อประโยชน์อื่น</v>
      </c>
      <c r="F528" s="177" t="str">
        <f>'DATA-อาคารสิ่งปลูกสร้าง'!I528</f>
        <v>4 กรณีเป็นสินทรัพย์บริจาค</v>
      </c>
      <c r="G528" s="187" t="s">
        <v>830</v>
      </c>
      <c r="H528" s="188">
        <v>25000</v>
      </c>
      <c r="I528" s="189">
        <v>11698.09</v>
      </c>
      <c r="J528" s="189">
        <v>13301.91</v>
      </c>
      <c r="K528" s="180" t="s">
        <v>1761</v>
      </c>
      <c r="L528" s="180"/>
      <c r="M528" s="176"/>
      <c r="N528" s="176"/>
      <c r="O528" s="176"/>
      <c r="P528" s="181"/>
      <c r="Q528" s="177"/>
      <c r="R528" s="177" t="s">
        <v>2856</v>
      </c>
      <c r="S528" s="177" t="s">
        <v>1302</v>
      </c>
      <c r="T528" s="177" t="s">
        <v>2899</v>
      </c>
      <c r="U528" s="177" t="s">
        <v>1658</v>
      </c>
    </row>
    <row r="529" spans="1:21" ht="60" x14ac:dyDescent="0.85">
      <c r="A529" s="175">
        <f>'DATA-อาคารสิ่งปลูกสร้าง'!A529</f>
        <v>524</v>
      </c>
      <c r="B529" s="182"/>
      <c r="C529" s="176" t="s">
        <v>1771</v>
      </c>
      <c r="D529" s="177" t="s">
        <v>80</v>
      </c>
      <c r="E529" s="183" t="str">
        <f>'DATA-อาคารสิ่งปลูกสร้าง'!H529</f>
        <v>อาคารเพื่อประโยชน์อื่น</v>
      </c>
      <c r="F529" s="177" t="str">
        <f>'DATA-อาคารสิ่งปลูกสร้าง'!I529</f>
        <v>4 กรณีเป็นสินทรัพย์บริจาค</v>
      </c>
      <c r="G529" s="187" t="s">
        <v>830</v>
      </c>
      <c r="H529" s="188">
        <v>27000</v>
      </c>
      <c r="I529" s="189">
        <v>11435.72</v>
      </c>
      <c r="J529" s="189">
        <v>15564.28</v>
      </c>
      <c r="K529" s="180" t="s">
        <v>1761</v>
      </c>
      <c r="L529" s="180"/>
      <c r="M529" s="176"/>
      <c r="N529" s="176"/>
      <c r="O529" s="176"/>
      <c r="P529" s="181"/>
      <c r="Q529" s="177"/>
      <c r="R529" s="177" t="s">
        <v>2856</v>
      </c>
      <c r="S529" s="177" t="s">
        <v>1302</v>
      </c>
      <c r="T529" s="177" t="s">
        <v>2900</v>
      </c>
      <c r="U529" s="177" t="s">
        <v>1665</v>
      </c>
    </row>
    <row r="530" spans="1:21" ht="60" x14ac:dyDescent="0.85">
      <c r="A530" s="175">
        <f>'DATA-อาคารสิ่งปลูกสร้าง'!A530</f>
        <v>525</v>
      </c>
      <c r="B530" s="182"/>
      <c r="C530" s="176" t="s">
        <v>1771</v>
      </c>
      <c r="D530" s="177" t="s">
        <v>80</v>
      </c>
      <c r="E530" s="183" t="str">
        <f>'DATA-อาคารสิ่งปลูกสร้าง'!H530</f>
        <v>อาคารเพื่อประโยชน์อื่น</v>
      </c>
      <c r="F530" s="177" t="str">
        <f>'DATA-อาคารสิ่งปลูกสร้าง'!I530</f>
        <v>4 กรณีเป็นสินทรัพย์บริจาค</v>
      </c>
      <c r="G530" s="187" t="s">
        <v>659</v>
      </c>
      <c r="H530" s="188">
        <v>50000</v>
      </c>
      <c r="I530" s="189">
        <v>49999</v>
      </c>
      <c r="J530" s="189">
        <v>1</v>
      </c>
      <c r="K530" s="180" t="s">
        <v>1748</v>
      </c>
      <c r="L530" s="180"/>
      <c r="M530" s="176"/>
      <c r="N530" s="176"/>
      <c r="O530" s="176"/>
      <c r="P530" s="181"/>
      <c r="Q530" s="177"/>
      <c r="R530" s="177" t="s">
        <v>2856</v>
      </c>
      <c r="S530" s="177" t="s">
        <v>248</v>
      </c>
      <c r="T530" s="177" t="s">
        <v>2901</v>
      </c>
      <c r="U530" s="177" t="s">
        <v>1668</v>
      </c>
    </row>
    <row r="531" spans="1:21" ht="60" x14ac:dyDescent="0.85">
      <c r="A531" s="175">
        <f>'DATA-อาคารสิ่งปลูกสร้าง'!A531</f>
        <v>526</v>
      </c>
      <c r="B531" s="182"/>
      <c r="C531" s="176" t="s">
        <v>1771</v>
      </c>
      <c r="D531" s="177" t="s">
        <v>80</v>
      </c>
      <c r="E531" s="183" t="str">
        <f>'DATA-อาคารสิ่งปลูกสร้าง'!H531</f>
        <v>อาคารเพื่อประโยชน์อื่น</v>
      </c>
      <c r="F531" s="177" t="str">
        <f>'DATA-อาคารสิ่งปลูกสร้าง'!I531</f>
        <v>4 กรณีเป็นสินทรัพย์บริจาค</v>
      </c>
      <c r="G531" s="187" t="s">
        <v>659</v>
      </c>
      <c r="H531" s="188">
        <v>80000</v>
      </c>
      <c r="I531" s="189">
        <v>79999</v>
      </c>
      <c r="J531" s="189">
        <v>1</v>
      </c>
      <c r="K531" s="180" t="s">
        <v>1748</v>
      </c>
      <c r="L531" s="180"/>
      <c r="M531" s="176"/>
      <c r="N531" s="176"/>
      <c r="O531" s="176"/>
      <c r="P531" s="181"/>
      <c r="Q531" s="177"/>
      <c r="R531" s="177" t="s">
        <v>2856</v>
      </c>
      <c r="S531" s="177" t="s">
        <v>248</v>
      </c>
      <c r="T531" s="177" t="s">
        <v>2902</v>
      </c>
      <c r="U531" s="177" t="s">
        <v>1671</v>
      </c>
    </row>
    <row r="532" spans="1:21" ht="60" x14ac:dyDescent="0.85">
      <c r="A532" s="175">
        <f>'DATA-อาคารสิ่งปลูกสร้าง'!A532</f>
        <v>527</v>
      </c>
      <c r="B532" s="182"/>
      <c r="C532" s="176" t="s">
        <v>1771</v>
      </c>
      <c r="D532" s="177" t="s">
        <v>80</v>
      </c>
      <c r="E532" s="183" t="str">
        <f>'DATA-อาคารสิ่งปลูกสร้าง'!H532</f>
        <v>อาคารเพื่อประโยชน์อื่น</v>
      </c>
      <c r="F532" s="177" t="str">
        <f>'DATA-อาคารสิ่งปลูกสร้าง'!I532</f>
        <v>4 กรณีเป็นสินทรัพย์บริจาค</v>
      </c>
      <c r="G532" s="187" t="s">
        <v>659</v>
      </c>
      <c r="H532" s="188">
        <v>15000</v>
      </c>
      <c r="I532" s="189">
        <v>14999</v>
      </c>
      <c r="J532" s="189">
        <v>1</v>
      </c>
      <c r="K532" s="180" t="s">
        <v>1748</v>
      </c>
      <c r="L532" s="180"/>
      <c r="M532" s="176"/>
      <c r="N532" s="176"/>
      <c r="O532" s="176"/>
      <c r="P532" s="181"/>
      <c r="Q532" s="177"/>
      <c r="R532" s="177" t="s">
        <v>2856</v>
      </c>
      <c r="S532" s="177" t="s">
        <v>248</v>
      </c>
      <c r="T532" s="177" t="s">
        <v>2903</v>
      </c>
      <c r="U532" s="177" t="s">
        <v>1674</v>
      </c>
    </row>
    <row r="533" spans="1:21" ht="60" x14ac:dyDescent="0.85">
      <c r="A533" s="175">
        <f>'DATA-อาคารสิ่งปลูกสร้าง'!A533</f>
        <v>528</v>
      </c>
      <c r="B533" s="182"/>
      <c r="C533" s="176" t="s">
        <v>1771</v>
      </c>
      <c r="D533" s="177" t="s">
        <v>80</v>
      </c>
      <c r="E533" s="183" t="str">
        <f>'DATA-อาคารสิ่งปลูกสร้าง'!H533</f>
        <v>อาคารเพื่อประโยชน์อื่น</v>
      </c>
      <c r="F533" s="177" t="str">
        <f>'DATA-อาคารสิ่งปลูกสร้าง'!I533</f>
        <v>4 กรณีเป็นสินทรัพย์บริจาค</v>
      </c>
      <c r="G533" s="187" t="s">
        <v>659</v>
      </c>
      <c r="H533" s="188">
        <v>50000</v>
      </c>
      <c r="I533" s="189">
        <v>47204.46</v>
      </c>
      <c r="J533" s="189">
        <v>2795.54</v>
      </c>
      <c r="K533" s="180" t="s">
        <v>1748</v>
      </c>
      <c r="L533" s="180"/>
      <c r="M533" s="176"/>
      <c r="N533" s="176"/>
      <c r="O533" s="176"/>
      <c r="P533" s="181"/>
      <c r="Q533" s="177"/>
      <c r="R533" s="177" t="s">
        <v>2856</v>
      </c>
      <c r="S533" s="177" t="s">
        <v>248</v>
      </c>
      <c r="T533" s="177" t="s">
        <v>2904</v>
      </c>
      <c r="U533" s="177" t="s">
        <v>1677</v>
      </c>
    </row>
    <row r="534" spans="1:21" ht="60" x14ac:dyDescent="0.85">
      <c r="A534" s="175">
        <f>'DATA-อาคารสิ่งปลูกสร้าง'!A534</f>
        <v>529</v>
      </c>
      <c r="B534" s="182"/>
      <c r="C534" s="176" t="s">
        <v>1771</v>
      </c>
      <c r="D534" s="177" t="s">
        <v>80</v>
      </c>
      <c r="E534" s="183" t="str">
        <f>'DATA-อาคารสิ่งปลูกสร้าง'!H534</f>
        <v>อาคารเพื่อประโยชน์อื่น</v>
      </c>
      <c r="F534" s="177" t="str">
        <f>'DATA-อาคารสิ่งปลูกสร้าง'!I534</f>
        <v>4 กรณีเป็นสินทรัพย์บริจาค</v>
      </c>
      <c r="G534" s="187" t="s">
        <v>659</v>
      </c>
      <c r="H534" s="188">
        <v>15000</v>
      </c>
      <c r="I534" s="189">
        <v>14160.7</v>
      </c>
      <c r="J534" s="189">
        <v>839.3</v>
      </c>
      <c r="K534" s="180" t="s">
        <v>1748</v>
      </c>
      <c r="L534" s="180"/>
      <c r="M534" s="176"/>
      <c r="N534" s="176"/>
      <c r="O534" s="176"/>
      <c r="P534" s="181"/>
      <c r="Q534" s="177"/>
      <c r="R534" s="177" t="s">
        <v>2856</v>
      </c>
      <c r="S534" s="177" t="s">
        <v>248</v>
      </c>
      <c r="T534" s="177" t="s">
        <v>2905</v>
      </c>
      <c r="U534" s="177" t="s">
        <v>1680</v>
      </c>
    </row>
    <row r="535" spans="1:21" ht="60" x14ac:dyDescent="0.85">
      <c r="A535" s="175">
        <f>'DATA-อาคารสิ่งปลูกสร้าง'!A535</f>
        <v>530</v>
      </c>
      <c r="B535" s="182"/>
      <c r="C535" s="176" t="s">
        <v>1771</v>
      </c>
      <c r="D535" s="177" t="s">
        <v>80</v>
      </c>
      <c r="E535" s="183" t="str">
        <f>'DATA-อาคารสิ่งปลูกสร้าง'!H535</f>
        <v>อาคารเพื่อประโยชน์อื่น</v>
      </c>
      <c r="F535" s="177" t="str">
        <f>'DATA-อาคารสิ่งปลูกสร้าง'!I535</f>
        <v>4 กรณีเป็นสินทรัพย์บริจาค</v>
      </c>
      <c r="G535" s="187" t="s">
        <v>659</v>
      </c>
      <c r="H535" s="188">
        <v>15000</v>
      </c>
      <c r="I535" s="189">
        <v>8295.36</v>
      </c>
      <c r="J535" s="189">
        <v>6704.64</v>
      </c>
      <c r="K535" s="180" t="s">
        <v>1748</v>
      </c>
      <c r="L535" s="180"/>
      <c r="M535" s="176"/>
      <c r="N535" s="176"/>
      <c r="O535" s="176"/>
      <c r="P535" s="181"/>
      <c r="Q535" s="177"/>
      <c r="R535" s="177" t="s">
        <v>2856</v>
      </c>
      <c r="S535" s="177" t="s">
        <v>248</v>
      </c>
      <c r="T535" s="177" t="s">
        <v>2906</v>
      </c>
      <c r="U535" s="177" t="s">
        <v>1683</v>
      </c>
    </row>
    <row r="536" spans="1:21" ht="60" x14ac:dyDescent="0.85">
      <c r="A536" s="175">
        <f>'DATA-อาคารสิ่งปลูกสร้าง'!A536</f>
        <v>531</v>
      </c>
      <c r="B536" s="182"/>
      <c r="C536" s="176" t="s">
        <v>1771</v>
      </c>
      <c r="D536" s="177" t="s">
        <v>80</v>
      </c>
      <c r="E536" s="183" t="str">
        <f>'DATA-อาคารสิ่งปลูกสร้าง'!H536</f>
        <v>อาคารเพื่อประโยชน์อื่น</v>
      </c>
      <c r="F536" s="177" t="str">
        <f>'DATA-อาคารสิ่งปลูกสร้าง'!I536</f>
        <v>4 กรณีเป็นสินทรัพย์บริจาค</v>
      </c>
      <c r="G536" s="187" t="s">
        <v>659</v>
      </c>
      <c r="H536" s="188">
        <v>22000</v>
      </c>
      <c r="I536" s="189">
        <v>20275.23</v>
      </c>
      <c r="J536" s="189">
        <v>1724.77</v>
      </c>
      <c r="K536" s="180" t="s">
        <v>1760</v>
      </c>
      <c r="L536" s="180"/>
      <c r="M536" s="176"/>
      <c r="N536" s="176"/>
      <c r="O536" s="176"/>
      <c r="P536" s="181"/>
      <c r="Q536" s="177"/>
      <c r="R536" s="177" t="s">
        <v>2856</v>
      </c>
      <c r="S536" s="177" t="s">
        <v>1285</v>
      </c>
      <c r="T536" s="177" t="s">
        <v>2907</v>
      </c>
      <c r="U536" s="177" t="s">
        <v>1687</v>
      </c>
    </row>
    <row r="537" spans="1:21" ht="60" x14ac:dyDescent="0.85">
      <c r="A537" s="175">
        <f>'DATA-อาคารสิ่งปลูกสร้าง'!A537</f>
        <v>532</v>
      </c>
      <c r="B537" s="182"/>
      <c r="C537" s="176" t="s">
        <v>1771</v>
      </c>
      <c r="D537" s="177" t="s">
        <v>80</v>
      </c>
      <c r="E537" s="183" t="str">
        <f>'DATA-อาคารสิ่งปลูกสร้าง'!H537</f>
        <v>อาคารเพื่อประโยชน์อื่น</v>
      </c>
      <c r="F537" s="177" t="str">
        <f>'DATA-อาคารสิ่งปลูกสร้าง'!I537</f>
        <v>4 กรณีเป็นสินทรัพย์บริจาค</v>
      </c>
      <c r="G537" s="187" t="s">
        <v>659</v>
      </c>
      <c r="H537" s="188">
        <v>22000</v>
      </c>
      <c r="I537" s="189">
        <v>20275.23</v>
      </c>
      <c r="J537" s="189">
        <v>1724.77</v>
      </c>
      <c r="K537" s="180" t="s">
        <v>1760</v>
      </c>
      <c r="L537" s="180"/>
      <c r="M537" s="176"/>
      <c r="N537" s="176"/>
      <c r="O537" s="176"/>
      <c r="P537" s="181"/>
      <c r="Q537" s="177"/>
      <c r="R537" s="177" t="s">
        <v>2856</v>
      </c>
      <c r="S537" s="177" t="s">
        <v>1285</v>
      </c>
      <c r="T537" s="177" t="s">
        <v>2908</v>
      </c>
      <c r="U537" s="177" t="s">
        <v>1687</v>
      </c>
    </row>
    <row r="538" spans="1:21" ht="60" x14ac:dyDescent="0.85">
      <c r="A538" s="175">
        <f>'DATA-อาคารสิ่งปลูกสร้าง'!A538</f>
        <v>533</v>
      </c>
      <c r="B538" s="182"/>
      <c r="C538" s="176" t="s">
        <v>1771</v>
      </c>
      <c r="D538" s="177" t="s">
        <v>80</v>
      </c>
      <c r="E538" s="183" t="str">
        <f>'DATA-อาคารสิ่งปลูกสร้าง'!H538</f>
        <v>อาคารเพื่อประโยชน์อื่น</v>
      </c>
      <c r="F538" s="177" t="str">
        <f>'DATA-อาคารสิ่งปลูกสร้าง'!I538</f>
        <v>4 กรณีเป็นสินทรัพย์บริจาค</v>
      </c>
      <c r="G538" s="187" t="s">
        <v>659</v>
      </c>
      <c r="H538" s="188">
        <v>22000</v>
      </c>
      <c r="I538" s="189">
        <v>20275.23</v>
      </c>
      <c r="J538" s="189">
        <v>1724.77</v>
      </c>
      <c r="K538" s="180" t="s">
        <v>1760</v>
      </c>
      <c r="L538" s="180"/>
      <c r="M538" s="176"/>
      <c r="N538" s="176"/>
      <c r="O538" s="176"/>
      <c r="P538" s="181"/>
      <c r="Q538" s="177"/>
      <c r="R538" s="177" t="s">
        <v>2856</v>
      </c>
      <c r="S538" s="177" t="s">
        <v>1285</v>
      </c>
      <c r="T538" s="177" t="s">
        <v>2909</v>
      </c>
      <c r="U538" s="177" t="s">
        <v>1687</v>
      </c>
    </row>
    <row r="539" spans="1:21" ht="60" x14ac:dyDescent="0.85">
      <c r="A539" s="175">
        <f>'DATA-อาคารสิ่งปลูกสร้าง'!A539</f>
        <v>534</v>
      </c>
      <c r="B539" s="182"/>
      <c r="C539" s="176" t="s">
        <v>1771</v>
      </c>
      <c r="D539" s="177" t="s">
        <v>80</v>
      </c>
      <c r="E539" s="183" t="str">
        <f>'DATA-อาคารสิ่งปลูกสร้าง'!H539</f>
        <v>อาคารเพื่อประโยชน์อื่น</v>
      </c>
      <c r="F539" s="177" t="str">
        <f>'DATA-อาคารสิ่งปลูกสร้าง'!I539</f>
        <v>4 กรณีเป็นสินทรัพย์บริจาค</v>
      </c>
      <c r="G539" s="187" t="s">
        <v>659</v>
      </c>
      <c r="H539" s="188">
        <v>22000</v>
      </c>
      <c r="I539" s="189">
        <v>20275.23</v>
      </c>
      <c r="J539" s="189">
        <v>1724.77</v>
      </c>
      <c r="K539" s="180" t="s">
        <v>1760</v>
      </c>
      <c r="L539" s="180"/>
      <c r="M539" s="176"/>
      <c r="N539" s="176"/>
      <c r="O539" s="176"/>
      <c r="P539" s="181"/>
      <c r="Q539" s="177"/>
      <c r="R539" s="177" t="s">
        <v>2856</v>
      </c>
      <c r="S539" s="177" t="s">
        <v>1285</v>
      </c>
      <c r="T539" s="177" t="s">
        <v>2910</v>
      </c>
      <c r="U539" s="177" t="s">
        <v>1687</v>
      </c>
    </row>
    <row r="540" spans="1:21" ht="60" x14ac:dyDescent="0.85">
      <c r="A540" s="175">
        <f>'DATA-อาคารสิ่งปลูกสร้าง'!A540</f>
        <v>535</v>
      </c>
      <c r="B540" s="182"/>
      <c r="C540" s="176" t="s">
        <v>1771</v>
      </c>
      <c r="D540" s="177" t="s">
        <v>80</v>
      </c>
      <c r="E540" s="183" t="str">
        <f>'DATA-อาคารสิ่งปลูกสร้าง'!H540</f>
        <v>อาคารเพื่อประโยชน์อื่น</v>
      </c>
      <c r="F540" s="177" t="str">
        <f>'DATA-อาคารสิ่งปลูกสร้าง'!I540</f>
        <v>4 กรณีเป็นสินทรัพย์บริจาค</v>
      </c>
      <c r="G540" s="187" t="s">
        <v>659</v>
      </c>
      <c r="H540" s="188">
        <v>22000</v>
      </c>
      <c r="I540" s="189">
        <v>20275.23</v>
      </c>
      <c r="J540" s="189">
        <v>1724.77</v>
      </c>
      <c r="K540" s="180" t="s">
        <v>1760</v>
      </c>
      <c r="L540" s="180"/>
      <c r="M540" s="176"/>
      <c r="N540" s="176"/>
      <c r="O540" s="176"/>
      <c r="P540" s="181"/>
      <c r="Q540" s="177"/>
      <c r="R540" s="177" t="s">
        <v>2856</v>
      </c>
      <c r="S540" s="177" t="s">
        <v>1285</v>
      </c>
      <c r="T540" s="177" t="s">
        <v>2911</v>
      </c>
      <c r="U540" s="177" t="s">
        <v>1687</v>
      </c>
    </row>
    <row r="541" spans="1:21" ht="60" x14ac:dyDescent="0.85">
      <c r="A541" s="175">
        <f>'DATA-อาคารสิ่งปลูกสร้าง'!A541</f>
        <v>536</v>
      </c>
      <c r="B541" s="182"/>
      <c r="C541" s="176" t="s">
        <v>1771</v>
      </c>
      <c r="D541" s="177" t="s">
        <v>80</v>
      </c>
      <c r="E541" s="183" t="str">
        <f>'DATA-อาคารสิ่งปลูกสร้าง'!H541</f>
        <v>อาคารเพื่อประโยชน์อื่น</v>
      </c>
      <c r="F541" s="177" t="str">
        <f>'DATA-อาคารสิ่งปลูกสร้าง'!I541</f>
        <v>4 กรณีเป็นสินทรัพย์บริจาค</v>
      </c>
      <c r="G541" s="187" t="s">
        <v>659</v>
      </c>
      <c r="H541" s="188">
        <v>22000</v>
      </c>
      <c r="I541" s="189">
        <v>20275.23</v>
      </c>
      <c r="J541" s="189">
        <v>1724.77</v>
      </c>
      <c r="K541" s="180" t="s">
        <v>1760</v>
      </c>
      <c r="L541" s="180"/>
      <c r="M541" s="176"/>
      <c r="N541" s="176"/>
      <c r="O541" s="176"/>
      <c r="P541" s="181"/>
      <c r="Q541" s="177"/>
      <c r="R541" s="177" t="s">
        <v>2856</v>
      </c>
      <c r="S541" s="177" t="s">
        <v>1285</v>
      </c>
      <c r="T541" s="177" t="s">
        <v>2912</v>
      </c>
      <c r="U541" s="177" t="s">
        <v>1687</v>
      </c>
    </row>
    <row r="542" spans="1:21" ht="60" x14ac:dyDescent="0.85">
      <c r="A542" s="175">
        <f>'DATA-อาคารสิ่งปลูกสร้าง'!A542</f>
        <v>537</v>
      </c>
      <c r="B542" s="182"/>
      <c r="C542" s="176" t="s">
        <v>1771</v>
      </c>
      <c r="D542" s="177" t="s">
        <v>80</v>
      </c>
      <c r="E542" s="183" t="str">
        <f>'DATA-อาคารสิ่งปลูกสร้าง'!H542</f>
        <v>อาคารเพื่อประโยชน์อื่น</v>
      </c>
      <c r="F542" s="177" t="str">
        <f>'DATA-อาคารสิ่งปลูกสร้าง'!I542</f>
        <v>4 กรณีเป็นสินทรัพย์บริจาค</v>
      </c>
      <c r="G542" s="187" t="s">
        <v>659</v>
      </c>
      <c r="H542" s="188">
        <v>2330886</v>
      </c>
      <c r="I542" s="189">
        <v>2330885</v>
      </c>
      <c r="J542" s="189">
        <v>1</v>
      </c>
      <c r="K542" s="180" t="s">
        <v>1768</v>
      </c>
      <c r="L542" s="180"/>
      <c r="M542" s="176"/>
      <c r="N542" s="176"/>
      <c r="O542" s="176"/>
      <c r="P542" s="181"/>
      <c r="Q542" s="177"/>
      <c r="R542" s="177" t="s">
        <v>2856</v>
      </c>
      <c r="S542" s="177" t="s">
        <v>1701</v>
      </c>
      <c r="T542" s="177" t="s">
        <v>2913</v>
      </c>
      <c r="U542" s="177" t="s">
        <v>1702</v>
      </c>
    </row>
    <row r="543" spans="1:21" ht="60" x14ac:dyDescent="0.85">
      <c r="A543" s="175">
        <f>'DATA-อาคารสิ่งปลูกสร้าง'!A543</f>
        <v>538</v>
      </c>
      <c r="B543" s="182"/>
      <c r="C543" s="176" t="s">
        <v>1771</v>
      </c>
      <c r="D543" s="177" t="s">
        <v>80</v>
      </c>
      <c r="E543" s="183" t="str">
        <f>'DATA-อาคารสิ่งปลูกสร้าง'!H543</f>
        <v>อาคารเพื่อประโยชน์อื่น</v>
      </c>
      <c r="F543" s="177" t="str">
        <f>'DATA-อาคารสิ่งปลูกสร้าง'!I543</f>
        <v>4 กรณีเป็นสินทรัพย์บริจาค</v>
      </c>
      <c r="G543" s="187" t="s">
        <v>659</v>
      </c>
      <c r="H543" s="188">
        <v>650770.5</v>
      </c>
      <c r="I543" s="189">
        <v>650769.5</v>
      </c>
      <c r="J543" s="189">
        <v>1</v>
      </c>
      <c r="K543" s="180" t="s">
        <v>1768</v>
      </c>
      <c r="L543" s="180"/>
      <c r="M543" s="176"/>
      <c r="N543" s="176"/>
      <c r="O543" s="176"/>
      <c r="P543" s="181"/>
      <c r="Q543" s="177"/>
      <c r="R543" s="177" t="s">
        <v>2856</v>
      </c>
      <c r="S543" s="177" t="s">
        <v>1701</v>
      </c>
      <c r="T543" s="177" t="s">
        <v>2914</v>
      </c>
      <c r="U543" s="177" t="s">
        <v>1706</v>
      </c>
    </row>
    <row r="544" spans="1:21" ht="60" x14ac:dyDescent="0.85">
      <c r="A544" s="175">
        <f>'DATA-อาคารสิ่งปลูกสร้าง'!A544</f>
        <v>539</v>
      </c>
      <c r="B544" s="182"/>
      <c r="C544" s="176" t="s">
        <v>1771</v>
      </c>
      <c r="D544" s="177" t="s">
        <v>80</v>
      </c>
      <c r="E544" s="183" t="str">
        <f>'DATA-อาคารสิ่งปลูกสร้าง'!H544</f>
        <v>อาคารเพื่อประโยชน์อื่น</v>
      </c>
      <c r="F544" s="177" t="str">
        <f>'DATA-อาคารสิ่งปลูกสร้าง'!I544</f>
        <v>4 กรณีเป็นสินทรัพย์บริจาค</v>
      </c>
      <c r="G544" s="187" t="s">
        <v>659</v>
      </c>
      <c r="H544" s="188">
        <v>80000</v>
      </c>
      <c r="I544" s="189">
        <v>79999</v>
      </c>
      <c r="J544" s="189">
        <v>1</v>
      </c>
      <c r="K544" s="180" t="s">
        <v>1768</v>
      </c>
      <c r="L544" s="180"/>
      <c r="M544" s="176"/>
      <c r="N544" s="176"/>
      <c r="O544" s="176"/>
      <c r="P544" s="181"/>
      <c r="Q544" s="177"/>
      <c r="R544" s="177" t="s">
        <v>2856</v>
      </c>
      <c r="S544" s="177" t="s">
        <v>1701</v>
      </c>
      <c r="T544" s="177" t="s">
        <v>2915</v>
      </c>
      <c r="U544" s="177" t="s">
        <v>1709</v>
      </c>
    </row>
    <row r="545" spans="1:21" ht="60" x14ac:dyDescent="0.85">
      <c r="A545" s="175">
        <f>'DATA-อาคารสิ่งปลูกสร้าง'!A545</f>
        <v>540</v>
      </c>
      <c r="B545" s="182"/>
      <c r="C545" s="176" t="s">
        <v>1771</v>
      </c>
      <c r="D545" s="177" t="s">
        <v>80</v>
      </c>
      <c r="E545" s="183" t="str">
        <f>'DATA-อาคารสิ่งปลูกสร้าง'!H545</f>
        <v>อาคารเพื่อประโยชน์อื่น</v>
      </c>
      <c r="F545" s="177" t="str">
        <f>'DATA-อาคารสิ่งปลูกสร้าง'!I545</f>
        <v>4 กรณีเป็นสินทรัพย์บริจาค</v>
      </c>
      <c r="G545" s="187" t="s">
        <v>659</v>
      </c>
      <c r="H545" s="188">
        <v>80000</v>
      </c>
      <c r="I545" s="189">
        <v>79999</v>
      </c>
      <c r="J545" s="189">
        <v>1</v>
      </c>
      <c r="K545" s="180" t="s">
        <v>1768</v>
      </c>
      <c r="L545" s="180"/>
      <c r="M545" s="176"/>
      <c r="N545" s="176"/>
      <c r="O545" s="176"/>
      <c r="P545" s="181"/>
      <c r="Q545" s="177"/>
      <c r="R545" s="177" t="s">
        <v>2856</v>
      </c>
      <c r="S545" s="177" t="s">
        <v>1701</v>
      </c>
      <c r="T545" s="177" t="s">
        <v>2916</v>
      </c>
      <c r="U545" s="177" t="s">
        <v>1712</v>
      </c>
    </row>
    <row r="546" spans="1:21" ht="60" x14ac:dyDescent="0.85">
      <c r="A546" s="175">
        <f>'DATA-อาคารสิ่งปลูกสร้าง'!A546</f>
        <v>541</v>
      </c>
      <c r="B546" s="182"/>
      <c r="C546" s="176" t="s">
        <v>1771</v>
      </c>
      <c r="D546" s="177" t="s">
        <v>80</v>
      </c>
      <c r="E546" s="183" t="str">
        <f>'DATA-อาคารสิ่งปลูกสร้าง'!H546</f>
        <v>อาคารเพื่อประโยชน์อื่น</v>
      </c>
      <c r="F546" s="177" t="str">
        <f>'DATA-อาคารสิ่งปลูกสร้าง'!I546</f>
        <v>4 กรณีเป็นสินทรัพย์บริจาค</v>
      </c>
      <c r="G546" s="187" t="s">
        <v>659</v>
      </c>
      <c r="H546" s="188">
        <v>80000</v>
      </c>
      <c r="I546" s="189">
        <v>79999</v>
      </c>
      <c r="J546" s="189">
        <v>1</v>
      </c>
      <c r="K546" s="180" t="s">
        <v>1768</v>
      </c>
      <c r="L546" s="180"/>
      <c r="M546" s="176"/>
      <c r="N546" s="176"/>
      <c r="O546" s="176"/>
      <c r="P546" s="181"/>
      <c r="Q546" s="177"/>
      <c r="R546" s="177" t="s">
        <v>2856</v>
      </c>
      <c r="S546" s="177" t="s">
        <v>1701</v>
      </c>
      <c r="T546" s="177" t="s">
        <v>2917</v>
      </c>
      <c r="U546" s="177" t="s">
        <v>1715</v>
      </c>
    </row>
    <row r="547" spans="1:21" ht="60" x14ac:dyDescent="0.85">
      <c r="A547" s="175">
        <f>'DATA-อาคารสิ่งปลูกสร้าง'!A547</f>
        <v>542</v>
      </c>
      <c r="B547" s="182"/>
      <c r="C547" s="176" t="s">
        <v>1771</v>
      </c>
      <c r="D547" s="177" t="s">
        <v>80</v>
      </c>
      <c r="E547" s="183" t="str">
        <f>'DATA-อาคารสิ่งปลูกสร้าง'!H547</f>
        <v>อาคารเพื่อประโยชน์อื่น</v>
      </c>
      <c r="F547" s="177" t="str">
        <f>'DATA-อาคารสิ่งปลูกสร้าง'!I547</f>
        <v>4 กรณีเป็นสินทรัพย์บริจาค</v>
      </c>
      <c r="G547" s="187" t="s">
        <v>659</v>
      </c>
      <c r="H547" s="188">
        <v>60000</v>
      </c>
      <c r="I547" s="189">
        <v>59999</v>
      </c>
      <c r="J547" s="189">
        <v>1</v>
      </c>
      <c r="K547" s="180" t="s">
        <v>1768</v>
      </c>
      <c r="L547" s="180"/>
      <c r="M547" s="176"/>
      <c r="N547" s="176"/>
      <c r="O547" s="176"/>
      <c r="P547" s="181"/>
      <c r="Q547" s="177"/>
      <c r="R547" s="177" t="s">
        <v>2856</v>
      </c>
      <c r="S547" s="177" t="s">
        <v>1701</v>
      </c>
      <c r="T547" s="177" t="s">
        <v>2918</v>
      </c>
      <c r="U547" s="177" t="s">
        <v>1718</v>
      </c>
    </row>
    <row r="548" spans="1:21" ht="60" x14ac:dyDescent="0.85">
      <c r="A548" s="175">
        <f>'DATA-อาคารสิ่งปลูกสร้าง'!A548</f>
        <v>543</v>
      </c>
      <c r="B548" s="182"/>
      <c r="C548" s="176" t="s">
        <v>1771</v>
      </c>
      <c r="D548" s="177" t="s">
        <v>80</v>
      </c>
      <c r="E548" s="183" t="str">
        <f>'DATA-อาคารสิ่งปลูกสร้าง'!H548</f>
        <v>อาคารสำนักงาน</v>
      </c>
      <c r="F548" s="177" t="str">
        <f>'DATA-อาคารสิ่งปลูกสร้าง'!I548</f>
        <v>4 กรณีเป็นสินทรัพย์บริจาค</v>
      </c>
      <c r="G548" s="187" t="s">
        <v>659</v>
      </c>
      <c r="H548" s="188">
        <v>16694776.710000001</v>
      </c>
      <c r="I548" s="189">
        <v>9182126.5600000005</v>
      </c>
      <c r="J548" s="189">
        <v>7512650.1500000004</v>
      </c>
      <c r="K548" s="180" t="s">
        <v>1768</v>
      </c>
      <c r="L548" s="180"/>
      <c r="M548" s="176"/>
      <c r="N548" s="176"/>
      <c r="O548" s="176"/>
      <c r="P548" s="181"/>
      <c r="Q548" s="177"/>
      <c r="R548" s="177" t="s">
        <v>2856</v>
      </c>
      <c r="S548" s="177" t="s">
        <v>1701</v>
      </c>
      <c r="T548" s="177" t="s">
        <v>2919</v>
      </c>
      <c r="U548" s="177" t="s">
        <v>1721</v>
      </c>
    </row>
    <row r="549" spans="1:21" ht="60" x14ac:dyDescent="0.85">
      <c r="A549" s="175">
        <f>'DATA-อาคารสิ่งปลูกสร้าง'!A549</f>
        <v>544</v>
      </c>
      <c r="B549" s="182"/>
      <c r="C549" s="176" t="s">
        <v>1771</v>
      </c>
      <c r="D549" s="177" t="s">
        <v>80</v>
      </c>
      <c r="E549" s="183" t="str">
        <f>'DATA-อาคารสิ่งปลูกสร้าง'!H549</f>
        <v>อาคารสำนักงาน</v>
      </c>
      <c r="F549" s="177" t="str">
        <f>'DATA-อาคารสิ่งปลูกสร้าง'!I549</f>
        <v>4 กรณีเป็นสินทรัพย์บริจาค</v>
      </c>
      <c r="G549" s="187" t="s">
        <v>659</v>
      </c>
      <c r="H549" s="188">
        <v>29078489</v>
      </c>
      <c r="I549" s="189">
        <v>15993168.439999999</v>
      </c>
      <c r="J549" s="189">
        <v>13085320.560000001</v>
      </c>
      <c r="K549" s="180" t="s">
        <v>1768</v>
      </c>
      <c r="L549" s="180"/>
      <c r="M549" s="176"/>
      <c r="N549" s="176"/>
      <c r="O549" s="176"/>
      <c r="P549" s="181"/>
      <c r="Q549" s="177"/>
      <c r="R549" s="177" t="s">
        <v>2856</v>
      </c>
      <c r="S549" s="177" t="s">
        <v>1701</v>
      </c>
      <c r="T549" s="177" t="s">
        <v>2920</v>
      </c>
      <c r="U549" s="177" t="s">
        <v>1724</v>
      </c>
    </row>
    <row r="550" spans="1:21" ht="60" x14ac:dyDescent="0.85">
      <c r="A550" s="175">
        <f>'DATA-อาคารสิ่งปลูกสร้าง'!A550</f>
        <v>545</v>
      </c>
      <c r="B550" s="182"/>
      <c r="C550" s="176" t="s">
        <v>1771</v>
      </c>
      <c r="D550" s="177" t="s">
        <v>38</v>
      </c>
      <c r="E550" s="183" t="str">
        <f>'DATA-อาคารสิ่งปลูกสร้าง'!H550</f>
        <v>สิ่งปลูกสร้าง</v>
      </c>
      <c r="F550" s="177" t="str">
        <f>'DATA-อาคารสิ่งปลูกสร้าง'!I550</f>
        <v>4 กรณีเป็นสินทรัพย์บริจาค</v>
      </c>
      <c r="G550" s="187" t="s">
        <v>830</v>
      </c>
      <c r="H550" s="188">
        <v>120000</v>
      </c>
      <c r="I550" s="189">
        <v>57599.55</v>
      </c>
      <c r="J550" s="189">
        <v>62400.45</v>
      </c>
      <c r="K550" s="180" t="s">
        <v>1750</v>
      </c>
      <c r="L550" s="180"/>
      <c r="M550" s="176"/>
      <c r="N550" s="176"/>
      <c r="O550" s="176"/>
      <c r="P550" s="181"/>
      <c r="Q550" s="177"/>
      <c r="R550" s="177" t="s">
        <v>2856</v>
      </c>
      <c r="S550" s="177" t="s">
        <v>183</v>
      </c>
      <c r="T550" s="177" t="s">
        <v>2921</v>
      </c>
      <c r="U550" s="177" t="s">
        <v>1727</v>
      </c>
    </row>
    <row r="551" spans="1:21" ht="60" x14ac:dyDescent="0.85">
      <c r="A551" s="175">
        <f>'DATA-อาคารสิ่งปลูกสร้าง'!A551</f>
        <v>546</v>
      </c>
      <c r="B551" s="182"/>
      <c r="C551" s="176" t="s">
        <v>1771</v>
      </c>
      <c r="D551" s="177" t="s">
        <v>38</v>
      </c>
      <c r="E551" s="183" t="str">
        <f>'DATA-อาคารสิ่งปลูกสร้าง'!H551</f>
        <v>สิ่งปลูกสร้าง</v>
      </c>
      <c r="F551" s="177" t="str">
        <f>'DATA-อาคารสิ่งปลูกสร้าง'!I551</f>
        <v>4 กรณีเป็นสินทรัพย์บริจาค</v>
      </c>
      <c r="G551" s="187" t="s">
        <v>830</v>
      </c>
      <c r="H551" s="188">
        <v>250000</v>
      </c>
      <c r="I551" s="189">
        <v>79999.649999999994</v>
      </c>
      <c r="J551" s="189">
        <v>170000.35</v>
      </c>
      <c r="K551" s="180" t="s">
        <v>1766</v>
      </c>
      <c r="L551" s="180"/>
      <c r="M551" s="176"/>
      <c r="N551" s="176"/>
      <c r="O551" s="176"/>
      <c r="P551" s="181"/>
      <c r="Q551" s="177"/>
      <c r="R551" s="177" t="s">
        <v>2856</v>
      </c>
      <c r="S551" s="177" t="s">
        <v>1489</v>
      </c>
      <c r="T551" s="177" t="s">
        <v>2922</v>
      </c>
      <c r="U551" s="177" t="s">
        <v>1336</v>
      </c>
    </row>
    <row r="552" spans="1:21" ht="60" x14ac:dyDescent="0.85">
      <c r="A552" s="175">
        <f>'DATA-อาคารสิ่งปลูกสร้าง'!A552</f>
        <v>547</v>
      </c>
      <c r="B552" s="182"/>
      <c r="C552" s="176" t="s">
        <v>1771</v>
      </c>
      <c r="D552" s="177" t="s">
        <v>38</v>
      </c>
      <c r="E552" s="183" t="str">
        <f>'DATA-อาคารสิ่งปลูกสร้าง'!H552</f>
        <v>สิ่งปลูกสร้าง</v>
      </c>
      <c r="F552" s="177" t="str">
        <f>'DATA-อาคารสิ่งปลูกสร้าง'!I552</f>
        <v>4 กรณีเป็นสินทรัพย์บริจาค</v>
      </c>
      <c r="G552" s="187" t="s">
        <v>830</v>
      </c>
      <c r="H552" s="188">
        <v>297000</v>
      </c>
      <c r="I552" s="189">
        <v>55884.63</v>
      </c>
      <c r="J552" s="189">
        <v>241115.37</v>
      </c>
      <c r="K552" s="180" t="s">
        <v>1766</v>
      </c>
      <c r="L552" s="180"/>
      <c r="M552" s="176"/>
      <c r="N552" s="176"/>
      <c r="O552" s="176"/>
      <c r="P552" s="181"/>
      <c r="Q552" s="177"/>
      <c r="R552" s="177" t="s">
        <v>2856</v>
      </c>
      <c r="S552" s="177" t="s">
        <v>1489</v>
      </c>
      <c r="T552" s="177" t="s">
        <v>2923</v>
      </c>
      <c r="U552" s="177" t="s">
        <v>1732</v>
      </c>
    </row>
    <row r="553" spans="1:21" ht="60" x14ac:dyDescent="0.85">
      <c r="A553" s="175">
        <f>'DATA-อาคารสิ่งปลูกสร้าง'!A553</f>
        <v>548</v>
      </c>
      <c r="B553" s="182"/>
      <c r="C553" s="176" t="s">
        <v>1771</v>
      </c>
      <c r="D553" s="177" t="s">
        <v>38</v>
      </c>
      <c r="E553" s="183" t="str">
        <f>'DATA-อาคารสิ่งปลูกสร้าง'!H553</f>
        <v>สิ่งปลูกสร้าง</v>
      </c>
      <c r="F553" s="177" t="str">
        <f>'DATA-อาคารสิ่งปลูกสร้าง'!I553</f>
        <v>4 กรณีเป็นสินทรัพย์บริจาค</v>
      </c>
      <c r="G553" s="187" t="s">
        <v>830</v>
      </c>
      <c r="H553" s="188">
        <v>130540</v>
      </c>
      <c r="I553" s="189">
        <v>36722.080000000002</v>
      </c>
      <c r="J553" s="189">
        <v>93817.919999999998</v>
      </c>
      <c r="K553" s="180" t="s">
        <v>1758</v>
      </c>
      <c r="L553" s="180"/>
      <c r="M553" s="176"/>
      <c r="N553" s="176"/>
      <c r="O553" s="176"/>
      <c r="P553" s="181"/>
      <c r="Q553" s="177"/>
      <c r="R553" s="177" t="s">
        <v>2856</v>
      </c>
      <c r="S553" s="177" t="s">
        <v>1194</v>
      </c>
      <c r="T553" s="177" t="s">
        <v>2924</v>
      </c>
      <c r="U553" s="177" t="s">
        <v>1735</v>
      </c>
    </row>
    <row r="554" spans="1:21" ht="60" x14ac:dyDescent="0.85">
      <c r="A554" s="175">
        <f>'DATA-อาคารสิ่งปลูกสร้าง'!A554</f>
        <v>549</v>
      </c>
      <c r="B554" s="182"/>
      <c r="C554" s="176" t="s">
        <v>1771</v>
      </c>
      <c r="D554" s="177" t="s">
        <v>38</v>
      </c>
      <c r="E554" s="183" t="str">
        <f>'DATA-อาคารสิ่งปลูกสร้าง'!H554</f>
        <v>สิ่งปลูกสร้าง</v>
      </c>
      <c r="F554" s="177" t="str">
        <f>'DATA-อาคารสิ่งปลูกสร้าง'!I554</f>
        <v>4 กรณีเป็นสินทรัพย์บริจาค</v>
      </c>
      <c r="G554" s="187" t="s">
        <v>659</v>
      </c>
      <c r="H554" s="188">
        <v>42000</v>
      </c>
      <c r="I554" s="189">
        <v>2241.4699999999998</v>
      </c>
      <c r="J554" s="189">
        <v>39758.53</v>
      </c>
      <c r="K554" s="180" t="s">
        <v>1766</v>
      </c>
      <c r="L554" s="180"/>
      <c r="M554" s="176"/>
      <c r="N554" s="176"/>
      <c r="O554" s="176"/>
      <c r="P554" s="181"/>
      <c r="Q554" s="177"/>
      <c r="R554" s="177" t="s">
        <v>2856</v>
      </c>
      <c r="S554" s="177" t="s">
        <v>1489</v>
      </c>
      <c r="T554" s="177" t="s">
        <v>2925</v>
      </c>
      <c r="U554" s="177" t="s">
        <v>1738</v>
      </c>
    </row>
    <row r="555" spans="1:21" ht="60" x14ac:dyDescent="0.85">
      <c r="A555" s="175">
        <f>'DATA-อาคารสิ่งปลูกสร้าง'!A555</f>
        <v>550</v>
      </c>
      <c r="B555" s="182"/>
      <c r="C555" s="176" t="s">
        <v>1771</v>
      </c>
      <c r="D555" s="177" t="s">
        <v>38</v>
      </c>
      <c r="E555" s="183" t="str">
        <f>'DATA-อาคารสิ่งปลูกสร้าง'!H555</f>
        <v>สิ่งปลูกสร้าง</v>
      </c>
      <c r="F555" s="177" t="str">
        <f>'DATA-อาคารสิ่งปลูกสร้าง'!I555</f>
        <v>4 กรณีเป็นสินทรัพย์บริจาค</v>
      </c>
      <c r="G555" s="187" t="s">
        <v>659</v>
      </c>
      <c r="H555" s="188">
        <v>1138004.97</v>
      </c>
      <c r="I555" s="189">
        <v>682802.21</v>
      </c>
      <c r="J555" s="189">
        <v>455202.76</v>
      </c>
      <c r="K555" s="180" t="s">
        <v>1768</v>
      </c>
      <c r="L555" s="180"/>
      <c r="M555" s="176"/>
      <c r="N555" s="176"/>
      <c r="O555" s="176"/>
      <c r="P555" s="181"/>
      <c r="Q555" s="177"/>
      <c r="R555" s="177" t="s">
        <v>2856</v>
      </c>
      <c r="S555" s="177" t="s">
        <v>1701</v>
      </c>
      <c r="T555" s="177" t="s">
        <v>2926</v>
      </c>
      <c r="U555" s="177" t="s">
        <v>1741</v>
      </c>
    </row>
    <row r="556" spans="1:21" s="159" customFormat="1" ht="60" x14ac:dyDescent="0.25">
      <c r="A556" s="175">
        <v>551</v>
      </c>
      <c r="B556" s="176"/>
      <c r="C556" s="176" t="s">
        <v>2257</v>
      </c>
      <c r="D556" s="177" t="s">
        <v>83</v>
      </c>
      <c r="E556" s="183" t="s">
        <v>78</v>
      </c>
      <c r="F556" s="177" t="s">
        <v>61</v>
      </c>
      <c r="G556" s="190">
        <v>2549</v>
      </c>
      <c r="H556" s="188">
        <v>83600000</v>
      </c>
      <c r="I556" s="189">
        <v>0</v>
      </c>
      <c r="J556" s="189">
        <f>H556-I556</f>
        <v>83600000</v>
      </c>
      <c r="K556" s="180" t="s">
        <v>1746</v>
      </c>
      <c r="L556" s="180"/>
      <c r="M556" s="176"/>
      <c r="N556" s="176"/>
      <c r="O556" s="176"/>
      <c r="P556" s="184"/>
      <c r="Q556" s="177"/>
      <c r="R556" s="177" t="s">
        <v>2314</v>
      </c>
      <c r="S556" s="177" t="s">
        <v>209</v>
      </c>
      <c r="T556" s="177"/>
      <c r="U556" s="177" t="s">
        <v>2273</v>
      </c>
    </row>
    <row r="557" spans="1:21" s="159" customFormat="1" ht="150" x14ac:dyDescent="0.25">
      <c r="A557" s="175">
        <v>552</v>
      </c>
      <c r="B557" s="176"/>
      <c r="C557" s="176" t="s">
        <v>2257</v>
      </c>
      <c r="D557" s="177" t="s">
        <v>83</v>
      </c>
      <c r="E557" s="183" t="s">
        <v>78</v>
      </c>
      <c r="F557" s="177" t="s">
        <v>61</v>
      </c>
      <c r="G557" s="190">
        <v>2547</v>
      </c>
      <c r="H557" s="188">
        <v>85000000</v>
      </c>
      <c r="I557" s="189">
        <v>0</v>
      </c>
      <c r="J557" s="189">
        <f t="shared" ref="J557:J558" si="0">H557-I557</f>
        <v>85000000</v>
      </c>
      <c r="K557" s="180" t="s">
        <v>2313</v>
      </c>
      <c r="L557" s="180"/>
      <c r="M557" s="176"/>
      <c r="N557" s="176"/>
      <c r="O557" s="176"/>
      <c r="P557" s="184"/>
      <c r="Q557" s="177"/>
      <c r="R557" s="177" t="s">
        <v>2314</v>
      </c>
      <c r="S557" s="177" t="s">
        <v>248</v>
      </c>
      <c r="T557" s="177"/>
      <c r="U557" s="177" t="s">
        <v>2312</v>
      </c>
    </row>
    <row r="558" spans="1:21" s="159" customFormat="1" ht="180" x14ac:dyDescent="0.25">
      <c r="A558" s="175">
        <v>553</v>
      </c>
      <c r="B558" s="176"/>
      <c r="C558" s="176" t="s">
        <v>2257</v>
      </c>
      <c r="D558" s="177" t="s">
        <v>83</v>
      </c>
      <c r="E558" s="183" t="s">
        <v>78</v>
      </c>
      <c r="F558" s="177" t="s">
        <v>64</v>
      </c>
      <c r="G558" s="190">
        <v>2546</v>
      </c>
      <c r="H558" s="188">
        <v>3377550</v>
      </c>
      <c r="I558" s="189">
        <v>0</v>
      </c>
      <c r="J558" s="189">
        <f t="shared" si="0"/>
        <v>3377550</v>
      </c>
      <c r="K558" s="191" t="s">
        <v>2287</v>
      </c>
      <c r="L558" s="180"/>
      <c r="M558" s="176"/>
      <c r="N558" s="176"/>
      <c r="O558" s="176"/>
      <c r="P558" s="184"/>
      <c r="Q558" s="177"/>
      <c r="R558" s="177" t="s">
        <v>2314</v>
      </c>
      <c r="S558" s="177" t="s">
        <v>2938</v>
      </c>
      <c r="T558" s="177"/>
      <c r="U558" s="177" t="s">
        <v>2260</v>
      </c>
    </row>
    <row r="559" spans="1:21" s="159" customFormat="1" ht="90" x14ac:dyDescent="0.25">
      <c r="A559" s="175">
        <v>554</v>
      </c>
      <c r="B559" s="176"/>
      <c r="C559" s="176"/>
      <c r="D559" s="177" t="s">
        <v>83</v>
      </c>
      <c r="E559" s="183" t="s">
        <v>78</v>
      </c>
      <c r="F559" s="177" t="s">
        <v>64</v>
      </c>
      <c r="G559" s="190">
        <v>2522</v>
      </c>
      <c r="H559" s="189">
        <v>0</v>
      </c>
      <c r="I559" s="189">
        <v>0</v>
      </c>
      <c r="J559" s="189">
        <v>0</v>
      </c>
      <c r="K559" s="191" t="s">
        <v>1746</v>
      </c>
      <c r="L559" s="180"/>
      <c r="M559" s="176"/>
      <c r="N559" s="176"/>
      <c r="O559" s="176"/>
      <c r="P559" s="184"/>
      <c r="Q559" s="177"/>
      <c r="R559" s="177" t="s">
        <v>2314</v>
      </c>
      <c r="S559" s="177" t="s">
        <v>140</v>
      </c>
      <c r="T559" s="177"/>
      <c r="U559" s="177" t="s">
        <v>2306</v>
      </c>
    </row>
    <row r="560" spans="1:21" s="159" customFormat="1" ht="60" x14ac:dyDescent="0.25">
      <c r="A560" s="175">
        <v>555</v>
      </c>
      <c r="B560" s="176"/>
      <c r="C560" s="176"/>
      <c r="D560" s="177" t="s">
        <v>83</v>
      </c>
      <c r="E560" s="183" t="s">
        <v>78</v>
      </c>
      <c r="F560" s="177" t="s">
        <v>64</v>
      </c>
      <c r="G560" s="190">
        <v>2522</v>
      </c>
      <c r="H560" s="189">
        <v>0</v>
      </c>
      <c r="I560" s="189">
        <v>0</v>
      </c>
      <c r="J560" s="189">
        <v>0</v>
      </c>
      <c r="K560" s="191" t="s">
        <v>1746</v>
      </c>
      <c r="L560" s="180"/>
      <c r="M560" s="176"/>
      <c r="N560" s="176"/>
      <c r="O560" s="176"/>
      <c r="P560" s="184"/>
      <c r="Q560" s="177"/>
      <c r="R560" s="177" t="s">
        <v>2314</v>
      </c>
      <c r="S560" s="177" t="s">
        <v>140</v>
      </c>
      <c r="T560" s="177"/>
      <c r="U560" s="177" t="s">
        <v>2307</v>
      </c>
    </row>
    <row r="561" spans="1:21" s="159" customFormat="1" ht="60" x14ac:dyDescent="0.25">
      <c r="A561" s="175">
        <v>556</v>
      </c>
      <c r="B561" s="176"/>
      <c r="C561" s="176"/>
      <c r="D561" s="177" t="s">
        <v>83</v>
      </c>
      <c r="E561" s="183" t="s">
        <v>78</v>
      </c>
      <c r="F561" s="177" t="s">
        <v>64</v>
      </c>
      <c r="G561" s="190">
        <v>2557</v>
      </c>
      <c r="H561" s="189">
        <v>0</v>
      </c>
      <c r="I561" s="189">
        <v>0</v>
      </c>
      <c r="J561" s="189">
        <v>0</v>
      </c>
      <c r="K561" s="191" t="s">
        <v>1764</v>
      </c>
      <c r="L561" s="180"/>
      <c r="M561" s="176"/>
      <c r="N561" s="176"/>
      <c r="O561" s="176"/>
      <c r="P561" s="184"/>
      <c r="Q561" s="177"/>
      <c r="R561" s="177" t="s">
        <v>2314</v>
      </c>
      <c r="S561" s="177" t="s">
        <v>1420</v>
      </c>
      <c r="T561" s="177"/>
      <c r="U561" s="177" t="s">
        <v>2308</v>
      </c>
    </row>
    <row r="562" spans="1:21" s="159" customFormat="1" ht="60" x14ac:dyDescent="0.25">
      <c r="A562" s="175">
        <v>557</v>
      </c>
      <c r="B562" s="176"/>
      <c r="C562" s="176"/>
      <c r="D562" s="177" t="s">
        <v>83</v>
      </c>
      <c r="E562" s="183" t="s">
        <v>78</v>
      </c>
      <c r="F562" s="177" t="s">
        <v>64</v>
      </c>
      <c r="G562" s="190">
        <v>2541</v>
      </c>
      <c r="H562" s="189">
        <v>0</v>
      </c>
      <c r="I562" s="189">
        <v>0</v>
      </c>
      <c r="J562" s="189">
        <v>0</v>
      </c>
      <c r="K562" s="191" t="s">
        <v>1753</v>
      </c>
      <c r="L562" s="180"/>
      <c r="M562" s="176"/>
      <c r="N562" s="176"/>
      <c r="O562" s="176"/>
      <c r="P562" s="184"/>
      <c r="Q562" s="177"/>
      <c r="R562" s="177" t="s">
        <v>2314</v>
      </c>
      <c r="S562" s="177" t="s">
        <v>292</v>
      </c>
      <c r="T562" s="177"/>
      <c r="U562" s="177" t="s">
        <v>2309</v>
      </c>
    </row>
    <row r="563" spans="1:21" s="159" customFormat="1" ht="60" x14ac:dyDescent="0.25">
      <c r="A563" s="175">
        <v>558</v>
      </c>
      <c r="B563" s="176"/>
      <c r="C563" s="176"/>
      <c r="D563" s="177" t="s">
        <v>83</v>
      </c>
      <c r="E563" s="183" t="s">
        <v>79</v>
      </c>
      <c r="F563" s="177" t="s">
        <v>61</v>
      </c>
      <c r="G563" s="190"/>
      <c r="H563" s="189">
        <v>0</v>
      </c>
      <c r="I563" s="189">
        <v>0</v>
      </c>
      <c r="J563" s="189">
        <v>0</v>
      </c>
      <c r="K563" s="191" t="s">
        <v>1752</v>
      </c>
      <c r="L563" s="180"/>
      <c r="M563" s="176"/>
      <c r="N563" s="176"/>
      <c r="O563" s="176"/>
      <c r="P563" s="184"/>
      <c r="Q563" s="177"/>
      <c r="R563" s="177" t="s">
        <v>2314</v>
      </c>
      <c r="S563" s="177" t="s">
        <v>242</v>
      </c>
      <c r="T563" s="177"/>
      <c r="U563" s="177" t="s">
        <v>2310</v>
      </c>
    </row>
    <row r="564" spans="1:21" s="159" customFormat="1" ht="60" x14ac:dyDescent="0.25">
      <c r="A564" s="175">
        <v>559</v>
      </c>
      <c r="B564" s="176"/>
      <c r="C564" s="176"/>
      <c r="D564" s="177" t="s">
        <v>83</v>
      </c>
      <c r="E564" s="183" t="s">
        <v>79</v>
      </c>
      <c r="F564" s="177" t="s">
        <v>61</v>
      </c>
      <c r="G564" s="190"/>
      <c r="H564" s="189">
        <v>18165770</v>
      </c>
      <c r="I564" s="189">
        <v>0</v>
      </c>
      <c r="J564" s="189">
        <v>0</v>
      </c>
      <c r="K564" s="191" t="s">
        <v>2291</v>
      </c>
      <c r="L564" s="180"/>
      <c r="M564" s="176"/>
      <c r="N564" s="176"/>
      <c r="O564" s="176"/>
      <c r="P564" s="184"/>
      <c r="Q564" s="177"/>
      <c r="R564" s="177" t="s">
        <v>2314</v>
      </c>
      <c r="S564" s="177" t="s">
        <v>183</v>
      </c>
      <c r="T564" s="177"/>
      <c r="U564" s="177" t="s">
        <v>2311</v>
      </c>
    </row>
    <row r="565" spans="1:21" s="159" customFormat="1" x14ac:dyDescent="0.25">
      <c r="A565" s="175"/>
      <c r="B565" s="176"/>
      <c r="C565" s="176"/>
      <c r="D565" s="177"/>
      <c r="E565" s="183"/>
      <c r="F565" s="177"/>
      <c r="G565" s="187"/>
      <c r="H565" s="178"/>
      <c r="I565" s="179"/>
      <c r="J565" s="179"/>
      <c r="K565" s="180"/>
      <c r="L565" s="180"/>
      <c r="M565" s="176"/>
      <c r="N565" s="176"/>
      <c r="O565" s="176"/>
      <c r="P565" s="184"/>
      <c r="Q565" s="177"/>
      <c r="R565" s="177"/>
      <c r="S565" s="177"/>
      <c r="T565" s="177"/>
      <c r="U565" s="177"/>
    </row>
    <row r="566" spans="1:21" s="159" customFormat="1" x14ac:dyDescent="0.25">
      <c r="A566" s="161"/>
      <c r="B566" s="162"/>
      <c r="C566" s="162"/>
      <c r="D566" s="163"/>
      <c r="E566" s="169"/>
      <c r="F566" s="163"/>
      <c r="G566" s="186"/>
      <c r="H566" s="164"/>
      <c r="I566" s="165"/>
      <c r="J566" s="165"/>
      <c r="K566" s="166"/>
      <c r="L566" s="166"/>
      <c r="M566" s="162"/>
      <c r="N566" s="162"/>
      <c r="O566" s="162"/>
      <c r="P566" s="170"/>
      <c r="Q566" s="163"/>
      <c r="R566" s="163"/>
      <c r="S566" s="163"/>
      <c r="T566" s="163"/>
      <c r="U566" s="163">
        <f>'DATA-อาคารสิ่งปลูกสร้าง'!O566</f>
        <v>0</v>
      </c>
    </row>
    <row r="567" spans="1:21" s="159" customFormat="1" x14ac:dyDescent="0.25">
      <c r="A567" s="161"/>
      <c r="B567" s="162"/>
      <c r="C567" s="162"/>
      <c r="D567" s="163"/>
      <c r="E567" s="169"/>
      <c r="F567" s="163"/>
      <c r="G567" s="186"/>
      <c r="H567" s="164"/>
      <c r="I567" s="165"/>
      <c r="J567" s="165"/>
      <c r="K567" s="166"/>
      <c r="L567" s="166"/>
      <c r="M567" s="162"/>
      <c r="N567" s="162"/>
      <c r="O567" s="162"/>
      <c r="P567" s="170"/>
      <c r="Q567" s="163"/>
      <c r="R567" s="163"/>
      <c r="S567" s="163"/>
      <c r="T567" s="163"/>
      <c r="U567" s="163">
        <f>'DATA-อาคารสิ่งปลูกสร้าง'!O567</f>
        <v>0</v>
      </c>
    </row>
    <row r="568" spans="1:21" s="159" customFormat="1" x14ac:dyDescent="0.25">
      <c r="A568" s="161"/>
      <c r="B568" s="162"/>
      <c r="C568" s="162"/>
      <c r="D568" s="163"/>
      <c r="E568" s="169"/>
      <c r="F568" s="163"/>
      <c r="G568" s="186"/>
      <c r="H568" s="164"/>
      <c r="I568" s="165"/>
      <c r="J568" s="165"/>
      <c r="K568" s="166"/>
      <c r="L568" s="166"/>
      <c r="M568" s="162"/>
      <c r="N568" s="162"/>
      <c r="O568" s="162"/>
      <c r="P568" s="170"/>
      <c r="Q568" s="163"/>
      <c r="R568" s="163"/>
      <c r="S568" s="163"/>
      <c r="T568" s="163"/>
      <c r="U568" s="163">
        <f>'DATA-อาคารสิ่งปลูกสร้าง'!O568</f>
        <v>0</v>
      </c>
    </row>
    <row r="569" spans="1:21" s="159" customFormat="1" x14ac:dyDescent="0.25">
      <c r="A569" s="161"/>
      <c r="B569" s="162"/>
      <c r="C569" s="162"/>
      <c r="D569" s="163"/>
      <c r="E569" s="169"/>
      <c r="F569" s="163"/>
      <c r="G569" s="186"/>
      <c r="H569" s="164"/>
      <c r="I569" s="165"/>
      <c r="J569" s="165"/>
      <c r="K569" s="166"/>
      <c r="L569" s="166"/>
      <c r="M569" s="162"/>
      <c r="N569" s="162"/>
      <c r="O569" s="162"/>
      <c r="P569" s="170"/>
      <c r="Q569" s="163"/>
      <c r="R569" s="163"/>
      <c r="S569" s="163"/>
      <c r="T569" s="163"/>
      <c r="U569" s="163">
        <f>'DATA-อาคารสิ่งปลูกสร้าง'!O569</f>
        <v>0</v>
      </c>
    </row>
    <row r="570" spans="1:21" x14ac:dyDescent="0.85">
      <c r="A570" s="161"/>
      <c r="B570" s="168"/>
      <c r="C570" s="162"/>
      <c r="D570" s="163"/>
      <c r="E570" s="163"/>
      <c r="F570" s="163"/>
      <c r="G570" s="186"/>
      <c r="H570" s="164"/>
      <c r="I570" s="165"/>
      <c r="J570" s="165"/>
      <c r="K570" s="166"/>
      <c r="L570" s="166"/>
      <c r="M570" s="162"/>
      <c r="N570" s="162"/>
      <c r="O570" s="162"/>
      <c r="P570" s="167"/>
      <c r="Q570" s="163"/>
      <c r="R570" s="163"/>
      <c r="S570" s="163"/>
      <c r="T570" s="163"/>
      <c r="U570" s="163"/>
    </row>
    <row r="571" spans="1:21" x14ac:dyDescent="0.85">
      <c r="A571" s="161"/>
      <c r="B571" s="168"/>
      <c r="C571" s="162"/>
      <c r="D571" s="163"/>
      <c r="E571" s="163"/>
      <c r="F571" s="163"/>
      <c r="G571" s="186"/>
      <c r="H571" s="164"/>
      <c r="I571" s="165"/>
      <c r="J571" s="165"/>
      <c r="K571" s="166"/>
      <c r="L571" s="166"/>
      <c r="M571" s="162"/>
      <c r="N571" s="162"/>
      <c r="O571" s="162"/>
      <c r="P571" s="167"/>
      <c r="Q571" s="163"/>
      <c r="R571" s="163"/>
      <c r="S571" s="163"/>
      <c r="T571" s="163"/>
      <c r="U571" s="163"/>
    </row>
    <row r="572" spans="1:21" x14ac:dyDescent="0.85">
      <c r="A572" s="161"/>
      <c r="B572" s="168"/>
      <c r="C572" s="162"/>
      <c r="D572" s="163"/>
      <c r="E572" s="163"/>
      <c r="F572" s="163"/>
      <c r="G572" s="186"/>
      <c r="H572" s="164"/>
      <c r="I572" s="165"/>
      <c r="J572" s="165"/>
      <c r="K572" s="166"/>
      <c r="L572" s="166"/>
      <c r="M572" s="162"/>
      <c r="N572" s="162"/>
      <c r="O572" s="162"/>
      <c r="P572" s="167"/>
      <c r="Q572" s="163"/>
      <c r="R572" s="163"/>
      <c r="S572" s="163"/>
      <c r="T572" s="163"/>
      <c r="U572" s="163"/>
    </row>
    <row r="573" spans="1:21" x14ac:dyDescent="0.85">
      <c r="A573" s="161"/>
      <c r="B573" s="168"/>
      <c r="C573" s="162"/>
      <c r="D573" s="163"/>
      <c r="E573" s="163"/>
      <c r="F573" s="163"/>
      <c r="G573" s="186"/>
      <c r="H573" s="164"/>
      <c r="I573" s="165"/>
      <c r="J573" s="165"/>
      <c r="K573" s="166"/>
      <c r="L573" s="166"/>
      <c r="M573" s="162"/>
      <c r="N573" s="162"/>
      <c r="O573" s="162"/>
      <c r="P573" s="167"/>
      <c r="Q573" s="163"/>
      <c r="R573" s="163"/>
      <c r="S573" s="163"/>
      <c r="T573" s="163"/>
      <c r="U573" s="163"/>
    </row>
    <row r="574" spans="1:21" x14ac:dyDescent="0.85">
      <c r="A574" s="161"/>
      <c r="B574" s="168"/>
      <c r="C574" s="162"/>
      <c r="D574" s="163"/>
      <c r="E574" s="163"/>
      <c r="F574" s="163"/>
      <c r="G574" s="186"/>
      <c r="H574" s="164"/>
      <c r="I574" s="165"/>
      <c r="J574" s="165"/>
      <c r="K574" s="166"/>
      <c r="L574" s="166"/>
      <c r="M574" s="162"/>
      <c r="N574" s="162"/>
      <c r="O574" s="162"/>
      <c r="P574" s="167"/>
      <c r="Q574" s="163"/>
      <c r="R574" s="163"/>
      <c r="S574" s="163"/>
      <c r="T574" s="163"/>
      <c r="U574" s="163"/>
    </row>
    <row r="575" spans="1:21" x14ac:dyDescent="0.85">
      <c r="A575" s="161"/>
      <c r="B575" s="168"/>
      <c r="C575" s="162"/>
      <c r="D575" s="163"/>
      <c r="E575" s="163"/>
      <c r="F575" s="163"/>
      <c r="G575" s="186"/>
      <c r="H575" s="164"/>
      <c r="I575" s="165"/>
      <c r="J575" s="165"/>
      <c r="K575" s="166"/>
      <c r="L575" s="166"/>
      <c r="M575" s="162"/>
      <c r="N575" s="162"/>
      <c r="O575" s="162"/>
      <c r="P575" s="167"/>
      <c r="Q575" s="163"/>
      <c r="R575" s="163"/>
      <c r="S575" s="163"/>
      <c r="T575" s="163"/>
      <c r="U575" s="163"/>
    </row>
    <row r="576" spans="1:21" x14ac:dyDescent="0.85">
      <c r="A576" s="161"/>
      <c r="B576" s="168"/>
      <c r="C576" s="162"/>
      <c r="D576" s="163"/>
      <c r="E576" s="163"/>
      <c r="F576" s="163"/>
      <c r="G576" s="186"/>
      <c r="H576" s="164"/>
      <c r="I576" s="165"/>
      <c r="J576" s="165"/>
      <c r="K576" s="166"/>
      <c r="L576" s="166"/>
      <c r="M576" s="162"/>
      <c r="N576" s="162"/>
      <c r="O576" s="162"/>
      <c r="P576" s="167"/>
      <c r="Q576" s="163"/>
      <c r="R576" s="163"/>
      <c r="S576" s="163"/>
      <c r="T576" s="163"/>
      <c r="U576" s="163"/>
    </row>
    <row r="577" spans="1:21" x14ac:dyDescent="0.85">
      <c r="A577" s="161"/>
      <c r="B577" s="168"/>
      <c r="C577" s="162"/>
      <c r="D577" s="163"/>
      <c r="E577" s="163"/>
      <c r="F577" s="163"/>
      <c r="G577" s="186"/>
      <c r="H577" s="164"/>
      <c r="I577" s="165"/>
      <c r="J577" s="165"/>
      <c r="K577" s="166"/>
      <c r="L577" s="166"/>
      <c r="M577" s="162"/>
      <c r="N577" s="162"/>
      <c r="O577" s="162"/>
      <c r="P577" s="167"/>
      <c r="Q577" s="163"/>
      <c r="R577" s="163"/>
      <c r="S577" s="163"/>
      <c r="T577" s="163"/>
      <c r="U577" s="163"/>
    </row>
    <row r="578" spans="1:21" x14ac:dyDescent="0.85">
      <c r="A578" s="161"/>
      <c r="B578" s="168"/>
      <c r="C578" s="162"/>
      <c r="D578" s="163"/>
      <c r="E578" s="163"/>
      <c r="F578" s="163"/>
      <c r="G578" s="186"/>
      <c r="H578" s="164"/>
      <c r="I578" s="165"/>
      <c r="J578" s="165"/>
      <c r="K578" s="166"/>
      <c r="L578" s="166"/>
      <c r="M578" s="162"/>
      <c r="N578" s="162"/>
      <c r="O578" s="162"/>
      <c r="P578" s="167"/>
      <c r="Q578" s="163"/>
      <c r="R578" s="163"/>
      <c r="S578" s="163"/>
      <c r="T578" s="163"/>
      <c r="U578" s="163"/>
    </row>
    <row r="579" spans="1:21" x14ac:dyDescent="0.85">
      <c r="A579" s="161"/>
      <c r="B579" s="168"/>
      <c r="C579" s="162"/>
      <c r="D579" s="163"/>
      <c r="E579" s="163"/>
      <c r="F579" s="163"/>
      <c r="G579" s="186"/>
      <c r="H579" s="164"/>
      <c r="I579" s="165"/>
      <c r="J579" s="165"/>
      <c r="K579" s="166"/>
      <c r="L579" s="166"/>
      <c r="M579" s="162"/>
      <c r="N579" s="162"/>
      <c r="O579" s="162"/>
      <c r="P579" s="167"/>
      <c r="Q579" s="163"/>
      <c r="R579" s="163"/>
      <c r="S579" s="163"/>
      <c r="T579" s="163"/>
      <c r="U579" s="163"/>
    </row>
    <row r="580" spans="1:21" x14ac:dyDescent="0.85">
      <c r="A580" s="161"/>
      <c r="B580" s="168"/>
      <c r="C580" s="162"/>
      <c r="D580" s="163"/>
      <c r="E580" s="163"/>
      <c r="F580" s="163"/>
      <c r="G580" s="186"/>
      <c r="H580" s="164"/>
      <c r="I580" s="165"/>
      <c r="J580" s="165"/>
      <c r="K580" s="166"/>
      <c r="L580" s="166"/>
      <c r="M580" s="162"/>
      <c r="N580" s="162"/>
      <c r="O580" s="162"/>
      <c r="P580" s="167"/>
      <c r="Q580" s="163"/>
      <c r="R580" s="163"/>
      <c r="S580" s="163"/>
      <c r="T580" s="163"/>
      <c r="U580" s="163"/>
    </row>
    <row r="581" spans="1:21" x14ac:dyDescent="0.85">
      <c r="A581" s="161"/>
      <c r="B581" s="168"/>
      <c r="C581" s="162"/>
      <c r="D581" s="163"/>
      <c r="E581" s="163"/>
      <c r="F581" s="163"/>
      <c r="G581" s="186"/>
      <c r="H581" s="164"/>
      <c r="I581" s="165"/>
      <c r="J581" s="165"/>
      <c r="K581" s="166"/>
      <c r="L581" s="166"/>
      <c r="M581" s="162"/>
      <c r="N581" s="162"/>
      <c r="O581" s="162"/>
      <c r="P581" s="167"/>
      <c r="Q581" s="163"/>
      <c r="R581" s="163"/>
      <c r="S581" s="163"/>
      <c r="T581" s="163"/>
      <c r="U581" s="163"/>
    </row>
    <row r="582" spans="1:21" x14ac:dyDescent="0.85">
      <c r="A582" s="161"/>
      <c r="B582" s="168"/>
      <c r="C582" s="162"/>
      <c r="D582" s="163"/>
      <c r="E582" s="163"/>
      <c r="F582" s="163"/>
      <c r="G582" s="186"/>
      <c r="H582" s="164"/>
      <c r="I582" s="165"/>
      <c r="J582" s="165"/>
      <c r="K582" s="166"/>
      <c r="L582" s="166"/>
      <c r="M582" s="162"/>
      <c r="N582" s="162"/>
      <c r="O582" s="162"/>
      <c r="P582" s="167"/>
      <c r="Q582" s="163"/>
      <c r="R582" s="163"/>
      <c r="S582" s="163"/>
      <c r="T582" s="163"/>
      <c r="U582" s="163"/>
    </row>
    <row r="583" spans="1:21" x14ac:dyDescent="0.85">
      <c r="A583" s="161"/>
      <c r="B583" s="168"/>
      <c r="C583" s="162"/>
      <c r="D583" s="163"/>
      <c r="E583" s="163"/>
      <c r="F583" s="163"/>
      <c r="G583" s="186"/>
      <c r="H583" s="164"/>
      <c r="I583" s="165"/>
      <c r="J583" s="165"/>
      <c r="K583" s="166"/>
      <c r="L583" s="166"/>
      <c r="M583" s="162"/>
      <c r="N583" s="162"/>
      <c r="O583" s="162"/>
      <c r="P583" s="167"/>
      <c r="Q583" s="163"/>
      <c r="R583" s="163"/>
      <c r="S583" s="163"/>
      <c r="T583" s="163"/>
      <c r="U583" s="163"/>
    </row>
    <row r="584" spans="1:21" x14ac:dyDescent="0.85">
      <c r="A584" s="161"/>
      <c r="B584" s="168"/>
      <c r="C584" s="162"/>
      <c r="D584" s="163"/>
      <c r="E584" s="163"/>
      <c r="F584" s="163"/>
      <c r="G584" s="186"/>
      <c r="H584" s="164"/>
      <c r="I584" s="165"/>
      <c r="J584" s="165"/>
      <c r="K584" s="166"/>
      <c r="L584" s="166"/>
      <c r="M584" s="162"/>
      <c r="N584" s="162"/>
      <c r="O584" s="162"/>
      <c r="P584" s="167"/>
      <c r="Q584" s="163"/>
      <c r="R584" s="163"/>
      <c r="S584" s="163"/>
      <c r="T584" s="163"/>
      <c r="U584" s="163"/>
    </row>
    <row r="585" spans="1:21" x14ac:dyDescent="0.85">
      <c r="A585" s="161"/>
      <c r="B585" s="168"/>
      <c r="C585" s="162"/>
      <c r="D585" s="163"/>
      <c r="E585" s="163"/>
      <c r="F585" s="163"/>
      <c r="G585" s="186"/>
      <c r="H585" s="164"/>
      <c r="I585" s="165"/>
      <c r="J585" s="165"/>
      <c r="K585" s="166"/>
      <c r="L585" s="166"/>
      <c r="M585" s="162"/>
      <c r="N585" s="162"/>
      <c r="O585" s="162"/>
      <c r="P585" s="167"/>
      <c r="Q585" s="163"/>
      <c r="R585" s="163"/>
      <c r="S585" s="163"/>
      <c r="T585" s="163"/>
      <c r="U585" s="163"/>
    </row>
    <row r="586" spans="1:21" x14ac:dyDescent="0.85">
      <c r="A586" s="161"/>
      <c r="B586" s="168"/>
      <c r="C586" s="162"/>
      <c r="D586" s="163"/>
      <c r="E586" s="163"/>
      <c r="F586" s="163"/>
      <c r="G586" s="186"/>
      <c r="H586" s="164"/>
      <c r="I586" s="165"/>
      <c r="J586" s="165"/>
      <c r="K586" s="166"/>
      <c r="L586" s="166"/>
      <c r="M586" s="162"/>
      <c r="N586" s="162"/>
      <c r="O586" s="162"/>
      <c r="P586" s="167"/>
      <c r="Q586" s="163"/>
      <c r="R586" s="163"/>
      <c r="S586" s="163"/>
      <c r="T586" s="163"/>
      <c r="U586" s="163"/>
    </row>
    <row r="587" spans="1:21" x14ac:dyDescent="0.85">
      <c r="A587" s="161"/>
      <c r="B587" s="168"/>
      <c r="C587" s="162"/>
      <c r="D587" s="163"/>
      <c r="E587" s="163"/>
      <c r="F587" s="163"/>
      <c r="G587" s="186"/>
      <c r="H587" s="164"/>
      <c r="I587" s="165"/>
      <c r="J587" s="165"/>
      <c r="K587" s="166"/>
      <c r="L587" s="166"/>
      <c r="M587" s="162"/>
      <c r="N587" s="162"/>
      <c r="O587" s="162"/>
      <c r="P587" s="167"/>
      <c r="Q587" s="163"/>
      <c r="R587" s="163"/>
      <c r="S587" s="163"/>
      <c r="T587" s="163"/>
      <c r="U587" s="163"/>
    </row>
    <row r="588" spans="1:21" x14ac:dyDescent="0.85">
      <c r="A588" s="161"/>
      <c r="B588" s="168"/>
      <c r="C588" s="162"/>
      <c r="D588" s="163"/>
      <c r="E588" s="163"/>
      <c r="F588" s="163"/>
      <c r="G588" s="186"/>
      <c r="H588" s="164"/>
      <c r="I588" s="165"/>
      <c r="J588" s="165"/>
      <c r="K588" s="166"/>
      <c r="L588" s="166"/>
      <c r="M588" s="162"/>
      <c r="N588" s="162"/>
      <c r="O588" s="162"/>
      <c r="P588" s="167"/>
      <c r="Q588" s="163"/>
      <c r="R588" s="163"/>
      <c r="S588" s="163"/>
      <c r="T588" s="163"/>
      <c r="U588" s="163"/>
    </row>
    <row r="589" spans="1:21" x14ac:dyDescent="0.85">
      <c r="A589" s="161"/>
      <c r="B589" s="168"/>
      <c r="C589" s="162"/>
      <c r="D589" s="163"/>
      <c r="E589" s="163"/>
      <c r="F589" s="163"/>
      <c r="G589" s="186"/>
      <c r="H589" s="164"/>
      <c r="I589" s="165"/>
      <c r="J589" s="165"/>
      <c r="K589" s="166"/>
      <c r="L589" s="166"/>
      <c r="M589" s="162"/>
      <c r="N589" s="162"/>
      <c r="O589" s="162"/>
      <c r="P589" s="167"/>
      <c r="Q589" s="163"/>
      <c r="R589" s="163"/>
      <c r="S589" s="163"/>
      <c r="T589" s="163"/>
      <c r="U589" s="163"/>
    </row>
    <row r="590" spans="1:21" x14ac:dyDescent="0.85">
      <c r="A590" s="161"/>
      <c r="B590" s="168"/>
      <c r="C590" s="162"/>
      <c r="D590" s="163"/>
      <c r="E590" s="163"/>
      <c r="F590" s="163"/>
      <c r="G590" s="186"/>
      <c r="H590" s="164"/>
      <c r="I590" s="165"/>
      <c r="J590" s="165"/>
      <c r="K590" s="166"/>
      <c r="L590" s="166"/>
      <c r="M590" s="162"/>
      <c r="N590" s="162"/>
      <c r="O590" s="162"/>
      <c r="P590" s="167"/>
      <c r="Q590" s="163"/>
      <c r="R590" s="163"/>
      <c r="S590" s="163"/>
      <c r="T590" s="163"/>
      <c r="U590" s="163"/>
    </row>
    <row r="591" spans="1:21" x14ac:dyDescent="0.85">
      <c r="A591" s="161"/>
      <c r="B591" s="168"/>
      <c r="C591" s="162"/>
      <c r="D591" s="163"/>
      <c r="E591" s="163"/>
      <c r="F591" s="163"/>
      <c r="G591" s="186"/>
      <c r="H591" s="164"/>
      <c r="I591" s="165"/>
      <c r="J591" s="165"/>
      <c r="K591" s="166"/>
      <c r="L591" s="166"/>
      <c r="M591" s="162"/>
      <c r="N591" s="162"/>
      <c r="O591" s="162"/>
      <c r="P591" s="167"/>
      <c r="Q591" s="163"/>
      <c r="R591" s="163"/>
      <c r="S591" s="163"/>
      <c r="T591" s="163"/>
      <c r="U591" s="163"/>
    </row>
    <row r="592" spans="1:21" x14ac:dyDescent="0.85">
      <c r="A592" s="161"/>
      <c r="B592" s="168"/>
      <c r="C592" s="162"/>
      <c r="D592" s="163"/>
      <c r="E592" s="163"/>
      <c r="F592" s="163"/>
      <c r="G592" s="186"/>
      <c r="H592" s="164"/>
      <c r="I592" s="165"/>
      <c r="J592" s="165"/>
      <c r="K592" s="166"/>
      <c r="L592" s="166"/>
      <c r="M592" s="162"/>
      <c r="N592" s="162"/>
      <c r="O592" s="162"/>
      <c r="P592" s="167"/>
      <c r="Q592" s="163"/>
      <c r="R592" s="163"/>
      <c r="S592" s="163"/>
      <c r="T592" s="163"/>
      <c r="U592" s="163"/>
    </row>
    <row r="593" spans="1:21" x14ac:dyDescent="0.85">
      <c r="A593" s="161"/>
      <c r="B593" s="168"/>
      <c r="C593" s="162"/>
      <c r="D593" s="163"/>
      <c r="E593" s="163"/>
      <c r="F593" s="163"/>
      <c r="G593" s="186"/>
      <c r="H593" s="164"/>
      <c r="I593" s="165"/>
      <c r="J593" s="165"/>
      <c r="K593" s="166"/>
      <c r="L593" s="166"/>
      <c r="M593" s="162"/>
      <c r="N593" s="162"/>
      <c r="O593" s="162"/>
      <c r="P593" s="167"/>
      <c r="Q593" s="163"/>
      <c r="R593" s="163"/>
      <c r="S593" s="163"/>
      <c r="T593" s="163"/>
      <c r="U593" s="163"/>
    </row>
    <row r="594" spans="1:21" x14ac:dyDescent="0.85">
      <c r="A594" s="161"/>
      <c r="B594" s="168"/>
      <c r="C594" s="162"/>
      <c r="D594" s="163"/>
      <c r="E594" s="163"/>
      <c r="F594" s="163"/>
      <c r="G594" s="186"/>
      <c r="H594" s="164"/>
      <c r="I594" s="165"/>
      <c r="J594" s="165"/>
      <c r="K594" s="166"/>
      <c r="L594" s="166"/>
      <c r="M594" s="162"/>
      <c r="N594" s="162"/>
      <c r="O594" s="162"/>
      <c r="P594" s="167"/>
      <c r="Q594" s="163"/>
      <c r="R594" s="163"/>
      <c r="S594" s="163"/>
      <c r="T594" s="163"/>
      <c r="U594" s="163"/>
    </row>
    <row r="595" spans="1:21" x14ac:dyDescent="0.85">
      <c r="A595" s="161"/>
      <c r="B595" s="168"/>
      <c r="C595" s="162"/>
      <c r="D595" s="163"/>
      <c r="E595" s="163"/>
      <c r="F595" s="163"/>
      <c r="G595" s="186"/>
      <c r="H595" s="164"/>
      <c r="I595" s="165"/>
      <c r="J595" s="165"/>
      <c r="K595" s="166"/>
      <c r="L595" s="166"/>
      <c r="M595" s="162"/>
      <c r="N595" s="162"/>
      <c r="O595" s="162"/>
      <c r="P595" s="167"/>
      <c r="Q595" s="163"/>
      <c r="R595" s="163"/>
      <c r="S595" s="163"/>
      <c r="T595" s="163"/>
      <c r="U595" s="163"/>
    </row>
    <row r="596" spans="1:21" x14ac:dyDescent="0.85">
      <c r="A596" s="161"/>
      <c r="B596" s="168"/>
      <c r="C596" s="162"/>
      <c r="D596" s="163"/>
      <c r="E596" s="163"/>
      <c r="F596" s="163"/>
      <c r="G596" s="186"/>
      <c r="H596" s="164"/>
      <c r="I596" s="165"/>
      <c r="J596" s="165"/>
      <c r="K596" s="166"/>
      <c r="L596" s="166"/>
      <c r="M596" s="162"/>
      <c r="N596" s="162"/>
      <c r="O596" s="162"/>
      <c r="P596" s="167"/>
      <c r="Q596" s="163"/>
      <c r="R596" s="163"/>
      <c r="S596" s="163"/>
      <c r="T596" s="163"/>
      <c r="U596" s="163"/>
    </row>
    <row r="597" spans="1:21" x14ac:dyDescent="0.85">
      <c r="A597" s="161"/>
      <c r="B597" s="168"/>
      <c r="C597" s="162"/>
      <c r="D597" s="163"/>
      <c r="E597" s="163"/>
      <c r="F597" s="163"/>
      <c r="G597" s="186"/>
      <c r="H597" s="164"/>
      <c r="I597" s="165"/>
      <c r="J597" s="165"/>
      <c r="K597" s="166"/>
      <c r="L597" s="166"/>
      <c r="M597" s="162"/>
      <c r="N597" s="162"/>
      <c r="O597" s="162"/>
      <c r="P597" s="167"/>
      <c r="Q597" s="163"/>
      <c r="R597" s="163"/>
      <c r="S597" s="163"/>
      <c r="T597" s="163"/>
      <c r="U597" s="163"/>
    </row>
    <row r="598" spans="1:21" x14ac:dyDescent="0.85">
      <c r="A598" s="161"/>
      <c r="B598" s="168"/>
      <c r="C598" s="162"/>
      <c r="D598" s="163"/>
      <c r="E598" s="163"/>
      <c r="F598" s="163"/>
      <c r="G598" s="186"/>
      <c r="H598" s="164"/>
      <c r="I598" s="165"/>
      <c r="J598" s="165"/>
      <c r="K598" s="166"/>
      <c r="L598" s="166"/>
      <c r="M598" s="162"/>
      <c r="N598" s="162"/>
      <c r="O598" s="162"/>
      <c r="P598" s="167"/>
      <c r="Q598" s="163"/>
      <c r="R598" s="163"/>
      <c r="S598" s="163"/>
      <c r="T598" s="163"/>
      <c r="U598" s="163"/>
    </row>
    <row r="599" spans="1:21" x14ac:dyDescent="0.85">
      <c r="A599" s="161"/>
      <c r="B599" s="168"/>
      <c r="C599" s="162"/>
      <c r="D599" s="163"/>
      <c r="E599" s="163"/>
      <c r="F599" s="163"/>
      <c r="G599" s="186"/>
      <c r="H599" s="164"/>
      <c r="I599" s="165"/>
      <c r="J599" s="165"/>
      <c r="K599" s="166"/>
      <c r="L599" s="166"/>
      <c r="M599" s="162"/>
      <c r="N599" s="162"/>
      <c r="O599" s="162"/>
      <c r="P599" s="167"/>
      <c r="Q599" s="163"/>
      <c r="R599" s="163"/>
      <c r="S599" s="163"/>
      <c r="T599" s="163"/>
      <c r="U599" s="163"/>
    </row>
    <row r="600" spans="1:21" x14ac:dyDescent="0.85">
      <c r="A600" s="161"/>
      <c r="B600" s="168"/>
      <c r="C600" s="162"/>
      <c r="D600" s="163"/>
      <c r="E600" s="163"/>
      <c r="F600" s="163"/>
      <c r="G600" s="186"/>
      <c r="H600" s="164"/>
      <c r="I600" s="165"/>
      <c r="J600" s="165"/>
      <c r="K600" s="166"/>
      <c r="L600" s="166"/>
      <c r="M600" s="162"/>
      <c r="N600" s="162"/>
      <c r="O600" s="162"/>
      <c r="P600" s="167"/>
      <c r="Q600" s="163"/>
      <c r="R600" s="163"/>
      <c r="S600" s="163"/>
      <c r="T600" s="163"/>
      <c r="U600" s="163"/>
    </row>
    <row r="601" spans="1:21" x14ac:dyDescent="0.85">
      <c r="A601" s="161"/>
      <c r="B601" s="168"/>
      <c r="C601" s="162"/>
      <c r="D601" s="163"/>
      <c r="E601" s="163"/>
      <c r="F601" s="163"/>
      <c r="G601" s="186"/>
      <c r="H601" s="164"/>
      <c r="I601" s="165"/>
      <c r="J601" s="165"/>
      <c r="K601" s="166"/>
      <c r="L601" s="166"/>
      <c r="M601" s="162"/>
      <c r="N601" s="162"/>
      <c r="O601" s="162"/>
      <c r="P601" s="167"/>
      <c r="Q601" s="163"/>
      <c r="R601" s="163"/>
      <c r="S601" s="163"/>
      <c r="T601" s="163"/>
      <c r="U601" s="163"/>
    </row>
    <row r="602" spans="1:21" x14ac:dyDescent="0.85">
      <c r="H602" s="192"/>
      <c r="I602" s="192"/>
      <c r="J602" s="192"/>
    </row>
  </sheetData>
  <autoFilter ref="A5:U564"/>
  <mergeCells count="2">
    <mergeCell ref="A2:U2"/>
    <mergeCell ref="A3:U3"/>
  </mergeCells>
  <dataValidations count="1">
    <dataValidation type="list" allowBlank="1" showInputMessage="1" showErrorMessage="1" sqref="E6:E569">
      <formula1>INDIRECT($D6)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33" fitToHeight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รายการสินทรัพย์ย่อย!$A$1:$E$1</xm:f>
          </x14:formula1>
          <xm:sqref>D570:F601 D6:D555</xm:sqref>
        </x14:dataValidation>
        <x14:dataValidation type="list" allowBlank="1" showInputMessage="1" showErrorMessage="1">
          <x14:formula1>
            <xm:f>'dropdown list'!$L$4:$L$5</xm:f>
          </x14:formula1>
          <xm:sqref>L6:L601</xm:sqref>
        </x14:dataValidation>
        <x14:dataValidation type="list" allowBlank="1" showInputMessage="1" showErrorMessage="1">
          <x14:formula1>
            <xm:f>'dropdown list'!$Q$4:$Q$7</xm:f>
          </x14:formula1>
          <xm:sqref>M6:M601</xm:sqref>
        </x14:dataValidation>
        <x14:dataValidation type="list" allowBlank="1" showInputMessage="1" showErrorMessage="1">
          <x14:formula1>
            <xm:f>'dropdown list'!$Z$4:$Z$9</xm:f>
          </x14:formula1>
          <xm:sqref>N6:N601</xm:sqref>
        </x14:dataValidation>
        <x14:dataValidation type="list" allowBlank="1" showInputMessage="1" showErrorMessage="1">
          <x14:formula1>
            <xm:f>'dropdown list'!$AQ$4:$AQ$10</xm:f>
          </x14:formula1>
          <xm:sqref>O6:O601</xm:sqref>
        </x14:dataValidation>
        <x14:dataValidation type="list" allowBlank="1" showInputMessage="1" showErrorMessage="1">
          <x14:formula1>
            <xm:f>'dropdown list'!$H$4:$H$9</xm:f>
          </x14:formula1>
          <xm:sqref>F6:F569</xm:sqref>
        </x14:dataValidation>
        <x14:dataValidation type="list" allowBlank="1" showInputMessage="1" showErrorMessage="1">
          <x14:formula1>
            <xm:f>รายการสินทรัพย์ย่อย!$A$1:$C$1</xm:f>
          </x14:formula1>
          <xm:sqref>D556:D569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U81"/>
  <sheetViews>
    <sheetView zoomScale="90" zoomScaleNormal="90" zoomScaleSheetLayoutView="90" workbookViewId="0">
      <pane ySplit="5" topLeftCell="A16" activePane="bottomLeft" state="frozen"/>
      <selection pane="bottomLeft" activeCell="C35" sqref="C35"/>
    </sheetView>
  </sheetViews>
  <sheetFormatPr defaultColWidth="9" defaultRowHeight="30" x14ac:dyDescent="0.85"/>
  <cols>
    <col min="1" max="1" width="8.09765625" style="156" customWidth="1"/>
    <col min="2" max="2" width="13" style="156" customWidth="1"/>
    <col min="3" max="3" width="24.8984375" style="156" customWidth="1"/>
    <col min="4" max="4" width="15.09765625" style="156" customWidth="1"/>
    <col min="5" max="5" width="22.296875" style="156" customWidth="1"/>
    <col min="6" max="6" width="15.8984375" style="156" customWidth="1"/>
    <col min="7" max="7" width="19.8984375" style="185" customWidth="1"/>
    <col min="8" max="8" width="17.09765625" style="156" bestFit="1" customWidth="1"/>
    <col min="9" max="9" width="19.09765625" style="156" bestFit="1" customWidth="1"/>
    <col min="10" max="10" width="16.09765625" style="156" customWidth="1"/>
    <col min="11" max="11" width="16.3984375" style="156" customWidth="1"/>
    <col min="12" max="12" width="32.09765625" style="156" customWidth="1"/>
    <col min="13" max="13" width="23.3984375" style="159" customWidth="1"/>
    <col min="14" max="15" width="24.3984375" style="159" customWidth="1"/>
    <col min="16" max="16" width="19.3984375" style="156" customWidth="1"/>
    <col min="17" max="19" width="26.8984375" style="156" customWidth="1"/>
    <col min="20" max="20" width="27.69921875" style="156" customWidth="1"/>
    <col min="21" max="21" width="59.09765625" style="156" customWidth="1"/>
    <col min="22" max="16384" width="9" style="156"/>
  </cols>
  <sheetData>
    <row r="2" spans="1:21" x14ac:dyDescent="0.85">
      <c r="A2" s="218" t="s">
        <v>2927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spans="1:21" x14ac:dyDescent="0.85">
      <c r="A3" s="219" t="s">
        <v>1769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</row>
    <row r="4" spans="1:21" x14ac:dyDescent="0.85">
      <c r="C4" s="157"/>
      <c r="D4" s="157"/>
      <c r="E4" s="157"/>
      <c r="F4" s="157"/>
      <c r="H4" s="158"/>
      <c r="I4" s="158"/>
      <c r="J4" s="158"/>
    </row>
    <row r="5" spans="1:21" s="160" customFormat="1" ht="120" x14ac:dyDescent="0.25">
      <c r="A5" s="171" t="s">
        <v>1</v>
      </c>
      <c r="B5" s="172" t="s">
        <v>2</v>
      </c>
      <c r="C5" s="172" t="s">
        <v>3</v>
      </c>
      <c r="D5" s="173" t="s">
        <v>76</v>
      </c>
      <c r="E5" s="172" t="s">
        <v>86</v>
      </c>
      <c r="F5" s="172" t="s">
        <v>87</v>
      </c>
      <c r="G5" s="173" t="s">
        <v>68</v>
      </c>
      <c r="H5" s="172" t="s">
        <v>67</v>
      </c>
      <c r="I5" s="172" t="s">
        <v>4</v>
      </c>
      <c r="J5" s="172" t="s">
        <v>20</v>
      </c>
      <c r="K5" s="174" t="s">
        <v>5</v>
      </c>
      <c r="L5" s="193" t="s">
        <v>88</v>
      </c>
      <c r="M5" s="193" t="s">
        <v>89</v>
      </c>
      <c r="N5" s="193" t="s">
        <v>90</v>
      </c>
      <c r="O5" s="193" t="s">
        <v>91</v>
      </c>
      <c r="P5" s="195" t="s">
        <v>2928</v>
      </c>
      <c r="Q5" s="172" t="s">
        <v>2929</v>
      </c>
      <c r="R5" s="172" t="s">
        <v>2930</v>
      </c>
      <c r="S5" s="172" t="s">
        <v>2931</v>
      </c>
      <c r="T5" s="172" t="s">
        <v>2932</v>
      </c>
      <c r="U5" s="172" t="s">
        <v>2933</v>
      </c>
    </row>
    <row r="6" spans="1:21" x14ac:dyDescent="0.85">
      <c r="A6" s="175"/>
      <c r="B6" s="176"/>
      <c r="C6" s="176"/>
      <c r="D6" s="177" t="s">
        <v>83</v>
      </c>
      <c r="E6" s="183" t="s">
        <v>78</v>
      </c>
      <c r="F6" s="177"/>
      <c r="G6" s="187"/>
      <c r="H6" s="188"/>
      <c r="I6" s="189"/>
      <c r="J6" s="189"/>
      <c r="K6" s="180"/>
      <c r="L6" s="180"/>
      <c r="M6" s="176"/>
      <c r="N6" s="176"/>
      <c r="O6" s="176"/>
      <c r="P6" s="181"/>
      <c r="Q6" s="177"/>
      <c r="R6" s="176"/>
      <c r="S6" s="177"/>
      <c r="T6" s="177"/>
      <c r="U6" s="177"/>
    </row>
    <row r="7" spans="1:21" x14ac:dyDescent="0.85">
      <c r="A7" s="175"/>
      <c r="B7" s="176"/>
      <c r="C7" s="176"/>
      <c r="D7" s="177" t="s">
        <v>80</v>
      </c>
      <c r="E7" s="183" t="s">
        <v>41</v>
      </c>
      <c r="F7" s="177"/>
      <c r="G7" s="187"/>
      <c r="H7" s="188"/>
      <c r="I7" s="189"/>
      <c r="J7" s="189"/>
      <c r="K7" s="180"/>
      <c r="L7" s="180"/>
      <c r="M7" s="176"/>
      <c r="N7" s="176"/>
      <c r="O7" s="176"/>
      <c r="P7" s="181"/>
      <c r="Q7" s="177"/>
      <c r="R7" s="176"/>
      <c r="S7" s="177"/>
      <c r="T7" s="177"/>
      <c r="U7" s="177"/>
    </row>
    <row r="8" spans="1:21" x14ac:dyDescent="0.85">
      <c r="A8" s="175"/>
      <c r="B8" s="176"/>
      <c r="C8" s="176"/>
      <c r="D8" s="177" t="s">
        <v>38</v>
      </c>
      <c r="E8" s="183" t="s">
        <v>38</v>
      </c>
      <c r="F8" s="177"/>
      <c r="G8" s="187"/>
      <c r="H8" s="188"/>
      <c r="I8" s="189"/>
      <c r="J8" s="189"/>
      <c r="K8" s="180"/>
      <c r="L8" s="180"/>
      <c r="M8" s="176"/>
      <c r="N8" s="176"/>
      <c r="O8" s="176"/>
      <c r="P8" s="181"/>
      <c r="Q8" s="177"/>
      <c r="R8" s="176"/>
      <c r="S8" s="177"/>
      <c r="T8" s="177"/>
      <c r="U8" s="177"/>
    </row>
    <row r="9" spans="1:21" x14ac:dyDescent="0.85">
      <c r="A9" s="175"/>
      <c r="B9" s="176"/>
      <c r="C9" s="176"/>
      <c r="D9" s="177"/>
      <c r="E9" s="183"/>
      <c r="F9" s="177"/>
      <c r="G9" s="187"/>
      <c r="H9" s="188"/>
      <c r="I9" s="189"/>
      <c r="J9" s="189"/>
      <c r="K9" s="180"/>
      <c r="L9" s="180"/>
      <c r="M9" s="176"/>
      <c r="N9" s="176"/>
      <c r="O9" s="176"/>
      <c r="P9" s="181"/>
      <c r="Q9" s="177"/>
      <c r="R9" s="176"/>
      <c r="S9" s="177"/>
      <c r="T9" s="177"/>
      <c r="U9" s="177"/>
    </row>
    <row r="10" spans="1:21" x14ac:dyDescent="0.85">
      <c r="A10" s="175"/>
      <c r="B10" s="176"/>
      <c r="C10" s="176"/>
      <c r="D10" s="177"/>
      <c r="E10" s="183"/>
      <c r="F10" s="177"/>
      <c r="G10" s="187"/>
      <c r="H10" s="188"/>
      <c r="I10" s="189"/>
      <c r="J10" s="189"/>
      <c r="K10" s="180"/>
      <c r="L10" s="180"/>
      <c r="M10" s="176"/>
      <c r="N10" s="176"/>
      <c r="O10" s="176"/>
      <c r="P10" s="181"/>
      <c r="Q10" s="177"/>
      <c r="R10" s="176"/>
      <c r="S10" s="177"/>
      <c r="T10" s="177"/>
      <c r="U10" s="177"/>
    </row>
    <row r="11" spans="1:21" x14ac:dyDescent="0.85">
      <c r="A11" s="175"/>
      <c r="B11" s="176"/>
      <c r="C11" s="176"/>
      <c r="D11" s="177"/>
      <c r="E11" s="183"/>
      <c r="F11" s="177"/>
      <c r="G11" s="187"/>
      <c r="H11" s="188"/>
      <c r="I11" s="189"/>
      <c r="J11" s="189"/>
      <c r="K11" s="180"/>
      <c r="L11" s="180"/>
      <c r="M11" s="176"/>
      <c r="N11" s="176"/>
      <c r="O11" s="176"/>
      <c r="P11" s="181"/>
      <c r="Q11" s="177"/>
      <c r="R11" s="176"/>
      <c r="S11" s="177"/>
      <c r="T11" s="177"/>
      <c r="U11" s="177"/>
    </row>
    <row r="12" spans="1:21" x14ac:dyDescent="0.85">
      <c r="A12" s="175"/>
      <c r="B12" s="176"/>
      <c r="C12" s="176"/>
      <c r="D12" s="177"/>
      <c r="E12" s="183"/>
      <c r="F12" s="177"/>
      <c r="G12" s="187"/>
      <c r="H12" s="188"/>
      <c r="I12" s="189"/>
      <c r="J12" s="189"/>
      <c r="K12" s="180"/>
      <c r="L12" s="180"/>
      <c r="M12" s="176"/>
      <c r="N12" s="176"/>
      <c r="O12" s="176"/>
      <c r="P12" s="181"/>
      <c r="Q12" s="177"/>
      <c r="R12" s="176"/>
      <c r="S12" s="177"/>
      <c r="T12" s="177"/>
      <c r="U12" s="177"/>
    </row>
    <row r="13" spans="1:21" x14ac:dyDescent="0.85">
      <c r="A13" s="175"/>
      <c r="B13" s="176"/>
      <c r="C13" s="176"/>
      <c r="D13" s="177"/>
      <c r="E13" s="183"/>
      <c r="F13" s="177"/>
      <c r="G13" s="187"/>
      <c r="H13" s="188"/>
      <c r="I13" s="189"/>
      <c r="J13" s="189"/>
      <c r="K13" s="180"/>
      <c r="L13" s="180"/>
      <c r="M13" s="176"/>
      <c r="N13" s="176"/>
      <c r="O13" s="176"/>
      <c r="P13" s="181"/>
      <c r="Q13" s="177"/>
      <c r="R13" s="176"/>
      <c r="S13" s="177"/>
      <c r="T13" s="177"/>
      <c r="U13" s="177"/>
    </row>
    <row r="14" spans="1:21" x14ac:dyDescent="0.85">
      <c r="A14" s="175"/>
      <c r="B14" s="176"/>
      <c r="C14" s="176"/>
      <c r="D14" s="177"/>
      <c r="E14" s="183"/>
      <c r="F14" s="177"/>
      <c r="G14" s="187"/>
      <c r="H14" s="188"/>
      <c r="I14" s="189"/>
      <c r="J14" s="189"/>
      <c r="K14" s="180"/>
      <c r="L14" s="180"/>
      <c r="M14" s="176"/>
      <c r="N14" s="176"/>
      <c r="O14" s="176"/>
      <c r="P14" s="181"/>
      <c r="Q14" s="177"/>
      <c r="R14" s="176"/>
      <c r="S14" s="177"/>
      <c r="T14" s="177"/>
      <c r="U14" s="177"/>
    </row>
    <row r="15" spans="1:21" x14ac:dyDescent="0.85">
      <c r="A15" s="175"/>
      <c r="B15" s="176"/>
      <c r="C15" s="176"/>
      <c r="D15" s="177"/>
      <c r="E15" s="183"/>
      <c r="F15" s="177"/>
      <c r="G15" s="187"/>
      <c r="H15" s="188"/>
      <c r="I15" s="189"/>
      <c r="J15" s="189"/>
      <c r="K15" s="180"/>
      <c r="L15" s="180"/>
      <c r="M15" s="176"/>
      <c r="N15" s="176"/>
      <c r="O15" s="176"/>
      <c r="P15" s="181"/>
      <c r="Q15" s="177"/>
      <c r="R15" s="176"/>
      <c r="S15" s="177"/>
      <c r="T15" s="177"/>
      <c r="U15" s="177"/>
    </row>
    <row r="16" spans="1:21" x14ac:dyDescent="0.85">
      <c r="A16" s="175"/>
      <c r="B16" s="176"/>
      <c r="C16" s="176"/>
      <c r="D16" s="177"/>
      <c r="E16" s="183"/>
      <c r="F16" s="177"/>
      <c r="G16" s="187"/>
      <c r="H16" s="188"/>
      <c r="I16" s="189"/>
      <c r="J16" s="189"/>
      <c r="K16" s="180"/>
      <c r="L16" s="180"/>
      <c r="M16" s="176"/>
      <c r="N16" s="176"/>
      <c r="O16" s="176"/>
      <c r="P16" s="181"/>
      <c r="Q16" s="177"/>
      <c r="R16" s="176"/>
      <c r="S16" s="177"/>
      <c r="T16" s="177"/>
      <c r="U16" s="177"/>
    </row>
    <row r="17" spans="1:21" x14ac:dyDescent="0.85">
      <c r="A17" s="175"/>
      <c r="B17" s="176"/>
      <c r="C17" s="176"/>
      <c r="D17" s="177"/>
      <c r="E17" s="183"/>
      <c r="F17" s="177"/>
      <c r="G17" s="187"/>
      <c r="H17" s="188"/>
      <c r="I17" s="189"/>
      <c r="J17" s="189"/>
      <c r="K17" s="180"/>
      <c r="L17" s="180"/>
      <c r="M17" s="176"/>
      <c r="N17" s="176"/>
      <c r="O17" s="176"/>
      <c r="P17" s="181"/>
      <c r="Q17" s="177"/>
      <c r="R17" s="176"/>
      <c r="S17" s="177"/>
      <c r="T17" s="177"/>
      <c r="U17" s="177"/>
    </row>
    <row r="18" spans="1:21" x14ac:dyDescent="0.85">
      <c r="A18" s="175"/>
      <c r="B18" s="176"/>
      <c r="C18" s="176"/>
      <c r="D18" s="177"/>
      <c r="E18" s="183"/>
      <c r="F18" s="177"/>
      <c r="G18" s="187"/>
      <c r="H18" s="188"/>
      <c r="I18" s="189"/>
      <c r="J18" s="189"/>
      <c r="K18" s="180"/>
      <c r="L18" s="180"/>
      <c r="M18" s="176"/>
      <c r="N18" s="176"/>
      <c r="O18" s="176"/>
      <c r="P18" s="181"/>
      <c r="Q18" s="177"/>
      <c r="R18" s="176"/>
      <c r="S18" s="177"/>
      <c r="T18" s="177"/>
      <c r="U18" s="177"/>
    </row>
    <row r="19" spans="1:21" x14ac:dyDescent="0.85">
      <c r="A19" s="175"/>
      <c r="B19" s="176"/>
      <c r="C19" s="176"/>
      <c r="D19" s="177"/>
      <c r="E19" s="183"/>
      <c r="F19" s="177"/>
      <c r="G19" s="187"/>
      <c r="H19" s="188"/>
      <c r="I19" s="189"/>
      <c r="J19" s="189"/>
      <c r="K19" s="180"/>
      <c r="L19" s="180"/>
      <c r="M19" s="176"/>
      <c r="N19" s="176"/>
      <c r="O19" s="176"/>
      <c r="P19" s="181"/>
      <c r="Q19" s="177"/>
      <c r="R19" s="176"/>
      <c r="S19" s="177"/>
      <c r="T19" s="177"/>
      <c r="U19" s="177"/>
    </row>
    <row r="20" spans="1:21" x14ac:dyDescent="0.85">
      <c r="A20" s="175"/>
      <c r="B20" s="176"/>
      <c r="C20" s="176"/>
      <c r="D20" s="177"/>
      <c r="E20" s="183"/>
      <c r="F20" s="177"/>
      <c r="G20" s="187"/>
      <c r="H20" s="188"/>
      <c r="I20" s="189"/>
      <c r="J20" s="189"/>
      <c r="K20" s="180"/>
      <c r="L20" s="180"/>
      <c r="M20" s="176"/>
      <c r="N20" s="176"/>
      <c r="O20" s="176"/>
      <c r="P20" s="181"/>
      <c r="Q20" s="177"/>
      <c r="R20" s="176"/>
      <c r="S20" s="177"/>
      <c r="T20" s="177"/>
      <c r="U20" s="177"/>
    </row>
    <row r="21" spans="1:21" x14ac:dyDescent="0.85">
      <c r="A21" s="175"/>
      <c r="B21" s="176"/>
      <c r="C21" s="176"/>
      <c r="D21" s="177"/>
      <c r="E21" s="183"/>
      <c r="F21" s="177"/>
      <c r="G21" s="187"/>
      <c r="H21" s="188"/>
      <c r="I21" s="189"/>
      <c r="J21" s="189"/>
      <c r="K21" s="180"/>
      <c r="L21" s="180"/>
      <c r="M21" s="176"/>
      <c r="N21" s="176"/>
      <c r="O21" s="176"/>
      <c r="P21" s="181"/>
      <c r="Q21" s="177"/>
      <c r="R21" s="176"/>
      <c r="S21" s="177"/>
      <c r="T21" s="177"/>
      <c r="U21" s="177"/>
    </row>
    <row r="22" spans="1:21" x14ac:dyDescent="0.85">
      <c r="A22" s="175"/>
      <c r="B22" s="176"/>
      <c r="C22" s="176"/>
      <c r="D22" s="177"/>
      <c r="E22" s="183"/>
      <c r="F22" s="177"/>
      <c r="G22" s="187"/>
      <c r="H22" s="188"/>
      <c r="I22" s="189"/>
      <c r="J22" s="189"/>
      <c r="K22" s="180"/>
      <c r="L22" s="180"/>
      <c r="M22" s="176"/>
      <c r="N22" s="176"/>
      <c r="O22" s="176"/>
      <c r="P22" s="181"/>
      <c r="Q22" s="177"/>
      <c r="R22" s="176"/>
      <c r="S22" s="177"/>
      <c r="T22" s="177"/>
      <c r="U22" s="177"/>
    </row>
    <row r="23" spans="1:21" x14ac:dyDescent="0.85">
      <c r="A23" s="175"/>
      <c r="B23" s="176"/>
      <c r="C23" s="176"/>
      <c r="D23" s="177"/>
      <c r="E23" s="183"/>
      <c r="F23" s="177"/>
      <c r="G23" s="187"/>
      <c r="H23" s="188"/>
      <c r="I23" s="189"/>
      <c r="J23" s="189"/>
      <c r="K23" s="180"/>
      <c r="L23" s="180"/>
      <c r="M23" s="176"/>
      <c r="N23" s="176"/>
      <c r="O23" s="176"/>
      <c r="P23" s="181"/>
      <c r="Q23" s="177"/>
      <c r="R23" s="176"/>
      <c r="S23" s="177"/>
      <c r="T23" s="177"/>
      <c r="U23" s="177"/>
    </row>
    <row r="24" spans="1:21" x14ac:dyDescent="0.85">
      <c r="A24" s="175"/>
      <c r="B24" s="176"/>
      <c r="C24" s="176"/>
      <c r="D24" s="177"/>
      <c r="E24" s="183"/>
      <c r="F24" s="177"/>
      <c r="G24" s="187"/>
      <c r="H24" s="188"/>
      <c r="I24" s="189"/>
      <c r="J24" s="189"/>
      <c r="K24" s="180"/>
      <c r="L24" s="180"/>
      <c r="M24" s="176"/>
      <c r="N24" s="176"/>
      <c r="O24" s="176"/>
      <c r="P24" s="181"/>
      <c r="Q24" s="177"/>
      <c r="R24" s="176"/>
      <c r="S24" s="177"/>
      <c r="T24" s="177"/>
      <c r="U24" s="177"/>
    </row>
    <row r="25" spans="1:21" x14ac:dyDescent="0.85">
      <c r="A25" s="175"/>
      <c r="B25" s="176"/>
      <c r="C25" s="176"/>
      <c r="D25" s="177"/>
      <c r="E25" s="183"/>
      <c r="F25" s="177"/>
      <c r="G25" s="187"/>
      <c r="H25" s="188"/>
      <c r="I25" s="189"/>
      <c r="J25" s="189"/>
      <c r="K25" s="180"/>
      <c r="L25" s="180"/>
      <c r="M25" s="176"/>
      <c r="N25" s="176"/>
      <c r="O25" s="176"/>
      <c r="P25" s="181"/>
      <c r="Q25" s="177"/>
      <c r="R25" s="176"/>
      <c r="S25" s="177"/>
      <c r="T25" s="177"/>
      <c r="U25" s="177"/>
    </row>
    <row r="26" spans="1:21" x14ac:dyDescent="0.85">
      <c r="A26" s="175"/>
      <c r="B26" s="176"/>
      <c r="C26" s="176"/>
      <c r="D26" s="177"/>
      <c r="E26" s="183"/>
      <c r="F26" s="177"/>
      <c r="G26" s="187"/>
      <c r="H26" s="188"/>
      <c r="I26" s="189"/>
      <c r="J26" s="189"/>
      <c r="K26" s="180"/>
      <c r="L26" s="180"/>
      <c r="M26" s="176"/>
      <c r="N26" s="176"/>
      <c r="O26" s="176"/>
      <c r="P26" s="181"/>
      <c r="Q26" s="177"/>
      <c r="R26" s="176"/>
      <c r="S26" s="177"/>
      <c r="T26" s="177"/>
      <c r="U26" s="177"/>
    </row>
    <row r="27" spans="1:21" x14ac:dyDescent="0.85">
      <c r="A27" s="175"/>
      <c r="B27" s="176"/>
      <c r="C27" s="176"/>
      <c r="D27" s="177"/>
      <c r="E27" s="183"/>
      <c r="F27" s="177"/>
      <c r="G27" s="187"/>
      <c r="H27" s="188"/>
      <c r="I27" s="189"/>
      <c r="J27" s="189"/>
      <c r="K27" s="180"/>
      <c r="L27" s="180"/>
      <c r="M27" s="176"/>
      <c r="N27" s="176"/>
      <c r="O27" s="176"/>
      <c r="P27" s="181"/>
      <c r="Q27" s="177"/>
      <c r="R27" s="176"/>
      <c r="S27" s="177"/>
      <c r="T27" s="177"/>
      <c r="U27" s="177"/>
    </row>
    <row r="28" spans="1:21" x14ac:dyDescent="0.85">
      <c r="A28" s="175"/>
      <c r="B28" s="176"/>
      <c r="C28" s="176"/>
      <c r="D28" s="177"/>
      <c r="E28" s="183"/>
      <c r="F28" s="177"/>
      <c r="G28" s="187"/>
      <c r="H28" s="188"/>
      <c r="I28" s="189"/>
      <c r="J28" s="189"/>
      <c r="K28" s="180"/>
      <c r="L28" s="180"/>
      <c r="M28" s="176"/>
      <c r="N28" s="176"/>
      <c r="O28" s="176"/>
      <c r="P28" s="181"/>
      <c r="Q28" s="177"/>
      <c r="R28" s="176"/>
      <c r="S28" s="177"/>
      <c r="T28" s="177"/>
      <c r="U28" s="177"/>
    </row>
    <row r="29" spans="1:21" x14ac:dyDescent="0.85">
      <c r="A29" s="175"/>
      <c r="B29" s="176"/>
      <c r="C29" s="176"/>
      <c r="D29" s="177"/>
      <c r="E29" s="183"/>
      <c r="F29" s="177"/>
      <c r="G29" s="187"/>
      <c r="H29" s="188"/>
      <c r="I29" s="189"/>
      <c r="J29" s="189"/>
      <c r="K29" s="180"/>
      <c r="L29" s="180"/>
      <c r="M29" s="176"/>
      <c r="N29" s="176"/>
      <c r="O29" s="176"/>
      <c r="P29" s="181"/>
      <c r="Q29" s="177"/>
      <c r="R29" s="176"/>
      <c r="S29" s="177"/>
      <c r="T29" s="177"/>
      <c r="U29" s="177"/>
    </row>
    <row r="30" spans="1:21" x14ac:dyDescent="0.85">
      <c r="A30" s="175"/>
      <c r="B30" s="176"/>
      <c r="C30" s="176"/>
      <c r="D30" s="177"/>
      <c r="E30" s="183"/>
      <c r="F30" s="177"/>
      <c r="G30" s="187"/>
      <c r="H30" s="188"/>
      <c r="I30" s="189"/>
      <c r="J30" s="189"/>
      <c r="K30" s="180"/>
      <c r="L30" s="180"/>
      <c r="M30" s="176"/>
      <c r="N30" s="176"/>
      <c r="O30" s="176"/>
      <c r="P30" s="181"/>
      <c r="Q30" s="177"/>
      <c r="R30" s="176"/>
      <c r="S30" s="177"/>
      <c r="T30" s="177"/>
      <c r="U30" s="177"/>
    </row>
    <row r="31" spans="1:21" x14ac:dyDescent="0.85">
      <c r="A31" s="175"/>
      <c r="B31" s="176"/>
      <c r="C31" s="176"/>
      <c r="D31" s="177"/>
      <c r="E31" s="183"/>
      <c r="F31" s="177"/>
      <c r="G31" s="187"/>
      <c r="H31" s="188"/>
      <c r="I31" s="189"/>
      <c r="J31" s="189"/>
      <c r="K31" s="180"/>
      <c r="L31" s="180"/>
      <c r="M31" s="176"/>
      <c r="N31" s="176"/>
      <c r="O31" s="176"/>
      <c r="P31" s="181"/>
      <c r="Q31" s="177"/>
      <c r="R31" s="176"/>
      <c r="S31" s="177"/>
      <c r="T31" s="177"/>
      <c r="U31" s="177"/>
    </row>
    <row r="32" spans="1:21" x14ac:dyDescent="0.85">
      <c r="A32" s="175"/>
      <c r="B32" s="176"/>
      <c r="C32" s="176"/>
      <c r="D32" s="177"/>
      <c r="E32" s="183"/>
      <c r="F32" s="177"/>
      <c r="G32" s="187"/>
      <c r="H32" s="188"/>
      <c r="I32" s="189"/>
      <c r="J32" s="189"/>
      <c r="K32" s="180"/>
      <c r="L32" s="180"/>
      <c r="M32" s="176"/>
      <c r="N32" s="176"/>
      <c r="O32" s="176"/>
      <c r="P32" s="181"/>
      <c r="Q32" s="177"/>
      <c r="R32" s="176"/>
      <c r="S32" s="177"/>
      <c r="T32" s="177"/>
      <c r="U32" s="177"/>
    </row>
    <row r="33" spans="1:21" x14ac:dyDescent="0.85">
      <c r="A33" s="175"/>
      <c r="B33" s="176"/>
      <c r="C33" s="176"/>
      <c r="D33" s="177"/>
      <c r="E33" s="183"/>
      <c r="F33" s="177"/>
      <c r="G33" s="187"/>
      <c r="H33" s="188"/>
      <c r="I33" s="189"/>
      <c r="J33" s="189"/>
      <c r="K33" s="180"/>
      <c r="L33" s="180"/>
      <c r="M33" s="176"/>
      <c r="N33" s="176"/>
      <c r="O33" s="176"/>
      <c r="P33" s="181"/>
      <c r="Q33" s="177"/>
      <c r="R33" s="176"/>
      <c r="S33" s="177"/>
      <c r="T33" s="177"/>
      <c r="U33" s="177"/>
    </row>
    <row r="34" spans="1:21" x14ac:dyDescent="0.85">
      <c r="A34" s="175"/>
      <c r="B34" s="176"/>
      <c r="C34" s="176"/>
      <c r="D34" s="177"/>
      <c r="E34" s="183"/>
      <c r="F34" s="177"/>
      <c r="G34" s="187"/>
      <c r="H34" s="188"/>
      <c r="I34" s="189"/>
      <c r="J34" s="189"/>
      <c r="K34" s="180"/>
      <c r="L34" s="180"/>
      <c r="M34" s="176"/>
      <c r="N34" s="176"/>
      <c r="O34" s="176"/>
      <c r="P34" s="181"/>
      <c r="Q34" s="177"/>
      <c r="R34" s="176"/>
      <c r="S34" s="177"/>
      <c r="T34" s="177"/>
      <c r="U34" s="177"/>
    </row>
    <row r="35" spans="1:21" x14ac:dyDescent="0.85">
      <c r="A35" s="175"/>
      <c r="B35" s="176"/>
      <c r="C35" s="176"/>
      <c r="D35" s="177"/>
      <c r="E35" s="183"/>
      <c r="F35" s="177"/>
      <c r="G35" s="187"/>
      <c r="H35" s="188"/>
      <c r="I35" s="189"/>
      <c r="J35" s="189"/>
      <c r="K35" s="180"/>
      <c r="L35" s="180"/>
      <c r="M35" s="176"/>
      <c r="N35" s="176"/>
      <c r="O35" s="176"/>
      <c r="P35" s="181"/>
      <c r="Q35" s="177"/>
      <c r="R35" s="176"/>
      <c r="S35" s="177"/>
      <c r="T35" s="177"/>
      <c r="U35" s="177"/>
    </row>
    <row r="36" spans="1:21" x14ac:dyDescent="0.85">
      <c r="A36" s="175"/>
      <c r="B36" s="176"/>
      <c r="C36" s="176"/>
      <c r="D36" s="177"/>
      <c r="E36" s="183"/>
      <c r="F36" s="177"/>
      <c r="G36" s="187"/>
      <c r="H36" s="188"/>
      <c r="I36" s="189"/>
      <c r="J36" s="189"/>
      <c r="K36" s="180"/>
      <c r="L36" s="180"/>
      <c r="M36" s="176"/>
      <c r="N36" s="176"/>
      <c r="O36" s="176"/>
      <c r="P36" s="181"/>
      <c r="Q36" s="177"/>
      <c r="R36" s="176"/>
      <c r="S36" s="177"/>
      <c r="T36" s="177"/>
      <c r="U36" s="177"/>
    </row>
    <row r="37" spans="1:21" x14ac:dyDescent="0.85">
      <c r="A37" s="175"/>
      <c r="B37" s="176"/>
      <c r="C37" s="176"/>
      <c r="D37" s="177"/>
      <c r="E37" s="183"/>
      <c r="F37" s="177"/>
      <c r="G37" s="187"/>
      <c r="H37" s="188"/>
      <c r="I37" s="189"/>
      <c r="J37" s="189"/>
      <c r="K37" s="180"/>
      <c r="L37" s="180"/>
      <c r="M37" s="176"/>
      <c r="N37" s="176"/>
      <c r="O37" s="176"/>
      <c r="P37" s="181"/>
      <c r="Q37" s="177"/>
      <c r="R37" s="176"/>
      <c r="S37" s="177"/>
      <c r="T37" s="177"/>
      <c r="U37" s="177"/>
    </row>
    <row r="38" spans="1:21" x14ac:dyDescent="0.85">
      <c r="A38" s="175"/>
      <c r="B38" s="176"/>
      <c r="C38" s="176"/>
      <c r="D38" s="177"/>
      <c r="E38" s="183"/>
      <c r="F38" s="177"/>
      <c r="G38" s="187"/>
      <c r="H38" s="188"/>
      <c r="I38" s="189"/>
      <c r="J38" s="189"/>
      <c r="K38" s="180"/>
      <c r="L38" s="180"/>
      <c r="M38" s="176"/>
      <c r="N38" s="176"/>
      <c r="O38" s="176"/>
      <c r="P38" s="181"/>
      <c r="Q38" s="177"/>
      <c r="R38" s="176"/>
      <c r="S38" s="177"/>
      <c r="T38" s="177"/>
      <c r="U38" s="177"/>
    </row>
    <row r="39" spans="1:21" x14ac:dyDescent="0.85">
      <c r="A39" s="175"/>
      <c r="B39" s="176"/>
      <c r="C39" s="176"/>
      <c r="D39" s="177"/>
      <c r="E39" s="183"/>
      <c r="F39" s="177"/>
      <c r="G39" s="187"/>
      <c r="H39" s="188"/>
      <c r="I39" s="189"/>
      <c r="J39" s="189"/>
      <c r="K39" s="180"/>
      <c r="L39" s="180"/>
      <c r="M39" s="176"/>
      <c r="N39" s="176"/>
      <c r="O39" s="176"/>
      <c r="P39" s="181"/>
      <c r="Q39" s="177"/>
      <c r="R39" s="176"/>
      <c r="S39" s="177"/>
      <c r="T39" s="177"/>
      <c r="U39" s="177"/>
    </row>
    <row r="40" spans="1:21" x14ac:dyDescent="0.85">
      <c r="A40" s="175"/>
      <c r="B40" s="176"/>
      <c r="C40" s="176"/>
      <c r="D40" s="177"/>
      <c r="E40" s="183"/>
      <c r="F40" s="177"/>
      <c r="G40" s="187"/>
      <c r="H40" s="188"/>
      <c r="I40" s="189"/>
      <c r="J40" s="189"/>
      <c r="K40" s="180"/>
      <c r="L40" s="180"/>
      <c r="M40" s="176"/>
      <c r="N40" s="176"/>
      <c r="O40" s="176"/>
      <c r="P40" s="181"/>
      <c r="Q40" s="177"/>
      <c r="R40" s="176"/>
      <c r="S40" s="177"/>
      <c r="T40" s="177"/>
      <c r="U40" s="177"/>
    </row>
    <row r="41" spans="1:21" x14ac:dyDescent="0.85">
      <c r="A41" s="175"/>
      <c r="B41" s="176"/>
      <c r="C41" s="176"/>
      <c r="D41" s="177"/>
      <c r="E41" s="183"/>
      <c r="F41" s="177"/>
      <c r="G41" s="187"/>
      <c r="H41" s="188"/>
      <c r="I41" s="189"/>
      <c r="J41" s="189"/>
      <c r="K41" s="180"/>
      <c r="L41" s="180"/>
      <c r="M41" s="176"/>
      <c r="N41" s="176"/>
      <c r="O41" s="176"/>
      <c r="P41" s="181"/>
      <c r="Q41" s="177"/>
      <c r="R41" s="176"/>
      <c r="S41" s="177"/>
      <c r="T41" s="177"/>
      <c r="U41" s="177"/>
    </row>
    <row r="42" spans="1:21" x14ac:dyDescent="0.85">
      <c r="A42" s="175"/>
      <c r="B42" s="176"/>
      <c r="C42" s="176"/>
      <c r="D42" s="177"/>
      <c r="E42" s="183"/>
      <c r="F42" s="177"/>
      <c r="G42" s="187"/>
      <c r="H42" s="188"/>
      <c r="I42" s="189"/>
      <c r="J42" s="189"/>
      <c r="K42" s="180"/>
      <c r="L42" s="180"/>
      <c r="M42" s="176"/>
      <c r="N42" s="176"/>
      <c r="O42" s="176"/>
      <c r="P42" s="181"/>
      <c r="Q42" s="177"/>
      <c r="R42" s="176"/>
      <c r="S42" s="177"/>
      <c r="T42" s="177"/>
      <c r="U42" s="177"/>
    </row>
    <row r="43" spans="1:21" x14ac:dyDescent="0.85">
      <c r="A43" s="175"/>
      <c r="B43" s="176"/>
      <c r="C43" s="176"/>
      <c r="D43" s="177"/>
      <c r="E43" s="183"/>
      <c r="F43" s="177"/>
      <c r="G43" s="187"/>
      <c r="H43" s="188"/>
      <c r="I43" s="189"/>
      <c r="J43" s="189"/>
      <c r="K43" s="180"/>
      <c r="L43" s="180"/>
      <c r="M43" s="176"/>
      <c r="N43" s="176"/>
      <c r="O43" s="176"/>
      <c r="P43" s="181"/>
      <c r="Q43" s="177"/>
      <c r="R43" s="176"/>
      <c r="S43" s="177"/>
      <c r="T43" s="177"/>
      <c r="U43" s="177"/>
    </row>
    <row r="44" spans="1:21" x14ac:dyDescent="0.85">
      <c r="A44" s="175"/>
      <c r="B44" s="176"/>
      <c r="C44" s="176"/>
      <c r="D44" s="177"/>
      <c r="E44" s="183"/>
      <c r="F44" s="177"/>
      <c r="G44" s="187"/>
      <c r="H44" s="188"/>
      <c r="I44" s="189"/>
      <c r="J44" s="189"/>
      <c r="K44" s="180"/>
      <c r="L44" s="180"/>
      <c r="M44" s="176"/>
      <c r="N44" s="176"/>
      <c r="O44" s="176"/>
      <c r="P44" s="181"/>
      <c r="Q44" s="177"/>
      <c r="R44" s="176"/>
      <c r="S44" s="177"/>
      <c r="T44" s="177"/>
      <c r="U44" s="177"/>
    </row>
    <row r="45" spans="1:21" x14ac:dyDescent="0.85">
      <c r="A45" s="175"/>
      <c r="B45" s="176"/>
      <c r="C45" s="176"/>
      <c r="D45" s="177"/>
      <c r="E45" s="183"/>
      <c r="F45" s="177"/>
      <c r="G45" s="187"/>
      <c r="H45" s="188"/>
      <c r="I45" s="189"/>
      <c r="J45" s="189"/>
      <c r="K45" s="180"/>
      <c r="L45" s="180"/>
      <c r="M45" s="176"/>
      <c r="N45" s="176"/>
      <c r="O45" s="176"/>
      <c r="P45" s="181"/>
      <c r="Q45" s="177"/>
      <c r="R45" s="176"/>
      <c r="S45" s="177"/>
      <c r="T45" s="177"/>
      <c r="U45" s="177"/>
    </row>
    <row r="46" spans="1:21" x14ac:dyDescent="0.85">
      <c r="A46" s="175"/>
      <c r="B46" s="176"/>
      <c r="C46" s="176"/>
      <c r="D46" s="177"/>
      <c r="E46" s="183"/>
      <c r="F46" s="177"/>
      <c r="G46" s="187"/>
      <c r="H46" s="188"/>
      <c r="I46" s="189"/>
      <c r="J46" s="189"/>
      <c r="K46" s="180"/>
      <c r="L46" s="180"/>
      <c r="M46" s="176"/>
      <c r="N46" s="176"/>
      <c r="O46" s="176"/>
      <c r="P46" s="181"/>
      <c r="Q46" s="177"/>
      <c r="R46" s="176"/>
      <c r="S46" s="177"/>
      <c r="T46" s="177"/>
      <c r="U46" s="177"/>
    </row>
    <row r="47" spans="1:21" x14ac:dyDescent="0.85">
      <c r="A47" s="175"/>
      <c r="B47" s="176"/>
      <c r="C47" s="176"/>
      <c r="D47" s="177"/>
      <c r="E47" s="183"/>
      <c r="F47" s="177"/>
      <c r="G47" s="187"/>
      <c r="H47" s="188"/>
      <c r="I47" s="189"/>
      <c r="J47" s="189"/>
      <c r="K47" s="180"/>
      <c r="L47" s="180"/>
      <c r="M47" s="176"/>
      <c r="N47" s="176"/>
      <c r="O47" s="176"/>
      <c r="P47" s="181"/>
      <c r="Q47" s="177"/>
      <c r="R47" s="176"/>
      <c r="S47" s="177"/>
      <c r="T47" s="177"/>
      <c r="U47" s="177"/>
    </row>
    <row r="48" spans="1:21" x14ac:dyDescent="0.85">
      <c r="A48" s="175"/>
      <c r="B48" s="176"/>
      <c r="C48" s="176"/>
      <c r="D48" s="177"/>
      <c r="E48" s="183"/>
      <c r="F48" s="177"/>
      <c r="G48" s="187"/>
      <c r="H48" s="188"/>
      <c r="I48" s="189"/>
      <c r="J48" s="189"/>
      <c r="K48" s="180"/>
      <c r="L48" s="180"/>
      <c r="M48" s="176"/>
      <c r="N48" s="176"/>
      <c r="O48" s="176"/>
      <c r="P48" s="181"/>
      <c r="Q48" s="177"/>
      <c r="R48" s="176"/>
      <c r="S48" s="177"/>
      <c r="T48" s="177"/>
      <c r="U48" s="177"/>
    </row>
    <row r="49" spans="1:21" x14ac:dyDescent="0.85">
      <c r="A49" s="161"/>
      <c r="B49" s="168"/>
      <c r="C49" s="162"/>
      <c r="D49" s="163"/>
      <c r="E49" s="163"/>
      <c r="F49" s="163"/>
      <c r="G49" s="186"/>
      <c r="H49" s="164"/>
      <c r="I49" s="165"/>
      <c r="J49" s="165"/>
      <c r="K49" s="166"/>
      <c r="L49" s="166"/>
      <c r="M49" s="162"/>
      <c r="N49" s="162"/>
      <c r="O49" s="162"/>
      <c r="P49" s="167"/>
      <c r="Q49" s="163"/>
      <c r="R49" s="163"/>
      <c r="S49" s="163"/>
      <c r="T49" s="163"/>
      <c r="U49" s="163"/>
    </row>
    <row r="50" spans="1:21" x14ac:dyDescent="0.85">
      <c r="A50" s="161"/>
      <c r="B50" s="168"/>
      <c r="C50" s="162"/>
      <c r="D50" s="163"/>
      <c r="E50" s="163"/>
      <c r="F50" s="163"/>
      <c r="G50" s="186"/>
      <c r="H50" s="164"/>
      <c r="I50" s="165"/>
      <c r="J50" s="165"/>
      <c r="K50" s="166"/>
      <c r="L50" s="166"/>
      <c r="M50" s="162"/>
      <c r="N50" s="162"/>
      <c r="O50" s="162"/>
      <c r="P50" s="167"/>
      <c r="Q50" s="163"/>
      <c r="R50" s="163"/>
      <c r="S50" s="163"/>
      <c r="T50" s="163"/>
      <c r="U50" s="163"/>
    </row>
    <row r="51" spans="1:21" x14ac:dyDescent="0.85">
      <c r="A51" s="161"/>
      <c r="B51" s="168"/>
      <c r="C51" s="162"/>
      <c r="D51" s="163"/>
      <c r="E51" s="163"/>
      <c r="F51" s="163"/>
      <c r="G51" s="186"/>
      <c r="H51" s="164"/>
      <c r="I51" s="165"/>
      <c r="J51" s="165"/>
      <c r="K51" s="166"/>
      <c r="L51" s="166"/>
      <c r="M51" s="162"/>
      <c r="N51" s="162"/>
      <c r="O51" s="162"/>
      <c r="P51" s="167"/>
      <c r="Q51" s="163"/>
      <c r="R51" s="163"/>
      <c r="S51" s="163"/>
      <c r="T51" s="163"/>
      <c r="U51" s="163"/>
    </row>
    <row r="52" spans="1:21" x14ac:dyDescent="0.85">
      <c r="A52" s="161"/>
      <c r="B52" s="168"/>
      <c r="C52" s="162"/>
      <c r="D52" s="163"/>
      <c r="E52" s="163"/>
      <c r="F52" s="163"/>
      <c r="G52" s="186"/>
      <c r="H52" s="164"/>
      <c r="I52" s="165"/>
      <c r="J52" s="165"/>
      <c r="K52" s="166"/>
      <c r="L52" s="166"/>
      <c r="M52" s="162"/>
      <c r="N52" s="162"/>
      <c r="O52" s="162"/>
      <c r="P52" s="167"/>
      <c r="Q52" s="163"/>
      <c r="R52" s="163"/>
      <c r="S52" s="163"/>
      <c r="T52" s="163"/>
      <c r="U52" s="163"/>
    </row>
    <row r="53" spans="1:21" x14ac:dyDescent="0.85">
      <c r="A53" s="161"/>
      <c r="B53" s="168"/>
      <c r="C53" s="162"/>
      <c r="D53" s="163"/>
      <c r="E53" s="163"/>
      <c r="F53" s="163"/>
      <c r="G53" s="186"/>
      <c r="H53" s="164"/>
      <c r="I53" s="165"/>
      <c r="J53" s="165"/>
      <c r="K53" s="166"/>
      <c r="L53" s="166"/>
      <c r="M53" s="162"/>
      <c r="N53" s="162"/>
      <c r="O53" s="162"/>
      <c r="P53" s="167"/>
      <c r="Q53" s="163"/>
      <c r="R53" s="163"/>
      <c r="S53" s="163"/>
      <c r="T53" s="163"/>
      <c r="U53" s="163"/>
    </row>
    <row r="54" spans="1:21" x14ac:dyDescent="0.85">
      <c r="A54" s="161"/>
      <c r="B54" s="168"/>
      <c r="C54" s="162"/>
      <c r="D54" s="163"/>
      <c r="E54" s="163"/>
      <c r="F54" s="163"/>
      <c r="G54" s="186"/>
      <c r="H54" s="164"/>
      <c r="I54" s="165"/>
      <c r="J54" s="165"/>
      <c r="K54" s="166"/>
      <c r="L54" s="166"/>
      <c r="M54" s="162"/>
      <c r="N54" s="162"/>
      <c r="O54" s="162"/>
      <c r="P54" s="167"/>
      <c r="Q54" s="163"/>
      <c r="R54" s="163"/>
      <c r="S54" s="163"/>
      <c r="T54" s="163"/>
      <c r="U54" s="163"/>
    </row>
    <row r="55" spans="1:21" x14ac:dyDescent="0.85">
      <c r="A55" s="161"/>
      <c r="B55" s="168"/>
      <c r="C55" s="162"/>
      <c r="D55" s="163"/>
      <c r="E55" s="163"/>
      <c r="F55" s="163"/>
      <c r="G55" s="186"/>
      <c r="H55" s="164"/>
      <c r="I55" s="165"/>
      <c r="J55" s="165"/>
      <c r="K55" s="166"/>
      <c r="L55" s="166"/>
      <c r="M55" s="162"/>
      <c r="N55" s="162"/>
      <c r="O55" s="162"/>
      <c r="P55" s="167"/>
      <c r="Q55" s="163"/>
      <c r="R55" s="163"/>
      <c r="S55" s="163"/>
      <c r="T55" s="163"/>
      <c r="U55" s="163"/>
    </row>
    <row r="56" spans="1:21" x14ac:dyDescent="0.85">
      <c r="A56" s="161"/>
      <c r="B56" s="168"/>
      <c r="C56" s="162"/>
      <c r="D56" s="163"/>
      <c r="E56" s="163"/>
      <c r="F56" s="163"/>
      <c r="G56" s="186"/>
      <c r="H56" s="164"/>
      <c r="I56" s="165"/>
      <c r="J56" s="165"/>
      <c r="K56" s="166"/>
      <c r="L56" s="166"/>
      <c r="M56" s="162"/>
      <c r="N56" s="162"/>
      <c r="O56" s="162"/>
      <c r="P56" s="167"/>
      <c r="Q56" s="163"/>
      <c r="R56" s="163"/>
      <c r="S56" s="163"/>
      <c r="T56" s="163"/>
      <c r="U56" s="163"/>
    </row>
    <row r="57" spans="1:21" x14ac:dyDescent="0.85">
      <c r="A57" s="161"/>
      <c r="B57" s="168"/>
      <c r="C57" s="162"/>
      <c r="D57" s="163"/>
      <c r="E57" s="163"/>
      <c r="F57" s="163"/>
      <c r="G57" s="186"/>
      <c r="H57" s="164"/>
      <c r="I57" s="165"/>
      <c r="J57" s="165"/>
      <c r="K57" s="166"/>
      <c r="L57" s="166"/>
      <c r="M57" s="162"/>
      <c r="N57" s="162"/>
      <c r="O57" s="162"/>
      <c r="P57" s="167"/>
      <c r="Q57" s="163"/>
      <c r="R57" s="163"/>
      <c r="S57" s="163"/>
      <c r="T57" s="163"/>
      <c r="U57" s="163"/>
    </row>
    <row r="58" spans="1:21" x14ac:dyDescent="0.85">
      <c r="A58" s="161"/>
      <c r="B58" s="168"/>
      <c r="C58" s="162"/>
      <c r="D58" s="163"/>
      <c r="E58" s="163"/>
      <c r="F58" s="163"/>
      <c r="G58" s="186"/>
      <c r="H58" s="164"/>
      <c r="I58" s="165"/>
      <c r="J58" s="165"/>
      <c r="K58" s="166"/>
      <c r="L58" s="166"/>
      <c r="M58" s="162"/>
      <c r="N58" s="162"/>
      <c r="O58" s="162"/>
      <c r="P58" s="167"/>
      <c r="Q58" s="163"/>
      <c r="R58" s="163"/>
      <c r="S58" s="163"/>
      <c r="T58" s="163"/>
      <c r="U58" s="163"/>
    </row>
    <row r="59" spans="1:21" x14ac:dyDescent="0.85">
      <c r="A59" s="161"/>
      <c r="B59" s="168"/>
      <c r="C59" s="162"/>
      <c r="D59" s="163"/>
      <c r="E59" s="163"/>
      <c r="F59" s="163"/>
      <c r="G59" s="186"/>
      <c r="H59" s="164"/>
      <c r="I59" s="165"/>
      <c r="J59" s="165"/>
      <c r="K59" s="166"/>
      <c r="L59" s="166"/>
      <c r="M59" s="162"/>
      <c r="N59" s="162"/>
      <c r="O59" s="162"/>
      <c r="P59" s="167"/>
      <c r="Q59" s="163"/>
      <c r="R59" s="163"/>
      <c r="S59" s="163"/>
      <c r="T59" s="163"/>
      <c r="U59" s="163"/>
    </row>
    <row r="60" spans="1:21" x14ac:dyDescent="0.85">
      <c r="A60" s="161"/>
      <c r="B60" s="168"/>
      <c r="C60" s="162"/>
      <c r="D60" s="163"/>
      <c r="E60" s="163"/>
      <c r="F60" s="163"/>
      <c r="G60" s="186"/>
      <c r="H60" s="164"/>
      <c r="I60" s="165"/>
      <c r="J60" s="165"/>
      <c r="K60" s="166"/>
      <c r="L60" s="166"/>
      <c r="M60" s="162"/>
      <c r="N60" s="162"/>
      <c r="O60" s="162"/>
      <c r="P60" s="167"/>
      <c r="Q60" s="163"/>
      <c r="R60" s="163"/>
      <c r="S60" s="163"/>
      <c r="T60" s="163"/>
      <c r="U60" s="163"/>
    </row>
    <row r="61" spans="1:21" x14ac:dyDescent="0.85">
      <c r="A61" s="161"/>
      <c r="B61" s="168"/>
      <c r="C61" s="162"/>
      <c r="D61" s="163"/>
      <c r="E61" s="163"/>
      <c r="F61" s="163"/>
      <c r="G61" s="186"/>
      <c r="H61" s="164"/>
      <c r="I61" s="165"/>
      <c r="J61" s="165"/>
      <c r="K61" s="166"/>
      <c r="L61" s="166"/>
      <c r="M61" s="162"/>
      <c r="N61" s="162"/>
      <c r="O61" s="162"/>
      <c r="P61" s="167"/>
      <c r="Q61" s="163"/>
      <c r="R61" s="163"/>
      <c r="S61" s="163"/>
      <c r="T61" s="163"/>
      <c r="U61" s="163"/>
    </row>
    <row r="62" spans="1:21" x14ac:dyDescent="0.85">
      <c r="A62" s="161"/>
      <c r="B62" s="168"/>
      <c r="C62" s="162"/>
      <c r="D62" s="163"/>
      <c r="E62" s="163"/>
      <c r="F62" s="163"/>
      <c r="G62" s="186"/>
      <c r="H62" s="164"/>
      <c r="I62" s="165"/>
      <c r="J62" s="165"/>
      <c r="K62" s="166"/>
      <c r="L62" s="166"/>
      <c r="M62" s="162"/>
      <c r="N62" s="162"/>
      <c r="O62" s="162"/>
      <c r="P62" s="167"/>
      <c r="Q62" s="163"/>
      <c r="R62" s="163"/>
      <c r="S62" s="163"/>
      <c r="T62" s="163"/>
      <c r="U62" s="163"/>
    </row>
    <row r="63" spans="1:21" x14ac:dyDescent="0.85">
      <c r="A63" s="161"/>
      <c r="B63" s="168"/>
      <c r="C63" s="162"/>
      <c r="D63" s="163"/>
      <c r="E63" s="163"/>
      <c r="F63" s="163"/>
      <c r="G63" s="186"/>
      <c r="H63" s="164"/>
      <c r="I63" s="165"/>
      <c r="J63" s="165"/>
      <c r="K63" s="166"/>
      <c r="L63" s="166"/>
      <c r="M63" s="162"/>
      <c r="N63" s="162"/>
      <c r="O63" s="162"/>
      <c r="P63" s="167"/>
      <c r="Q63" s="163"/>
      <c r="R63" s="163"/>
      <c r="S63" s="163"/>
      <c r="T63" s="163"/>
      <c r="U63" s="163"/>
    </row>
    <row r="64" spans="1:21" x14ac:dyDescent="0.85">
      <c r="A64" s="161"/>
      <c r="B64" s="168"/>
      <c r="C64" s="162"/>
      <c r="D64" s="163"/>
      <c r="E64" s="163"/>
      <c r="F64" s="163"/>
      <c r="G64" s="186"/>
      <c r="H64" s="164"/>
      <c r="I64" s="165"/>
      <c r="J64" s="165"/>
      <c r="K64" s="166"/>
      <c r="L64" s="166"/>
      <c r="M64" s="162"/>
      <c r="N64" s="162"/>
      <c r="O64" s="162"/>
      <c r="P64" s="167"/>
      <c r="Q64" s="163"/>
      <c r="R64" s="163"/>
      <c r="S64" s="163"/>
      <c r="T64" s="163"/>
      <c r="U64" s="163"/>
    </row>
    <row r="65" spans="1:21" x14ac:dyDescent="0.85">
      <c r="A65" s="161"/>
      <c r="B65" s="168"/>
      <c r="C65" s="162"/>
      <c r="D65" s="163"/>
      <c r="E65" s="163"/>
      <c r="F65" s="163"/>
      <c r="G65" s="186"/>
      <c r="H65" s="164"/>
      <c r="I65" s="165"/>
      <c r="J65" s="165"/>
      <c r="K65" s="166"/>
      <c r="L65" s="166"/>
      <c r="M65" s="162"/>
      <c r="N65" s="162"/>
      <c r="O65" s="162"/>
      <c r="P65" s="167"/>
      <c r="Q65" s="163"/>
      <c r="R65" s="163"/>
      <c r="S65" s="163"/>
      <c r="T65" s="163"/>
      <c r="U65" s="163"/>
    </row>
    <row r="66" spans="1:21" x14ac:dyDescent="0.85">
      <c r="A66" s="161"/>
      <c r="B66" s="168"/>
      <c r="C66" s="162"/>
      <c r="D66" s="163"/>
      <c r="E66" s="163"/>
      <c r="F66" s="163"/>
      <c r="G66" s="186"/>
      <c r="H66" s="164"/>
      <c r="I66" s="165"/>
      <c r="J66" s="165"/>
      <c r="K66" s="166"/>
      <c r="L66" s="166"/>
      <c r="M66" s="162"/>
      <c r="N66" s="162"/>
      <c r="O66" s="162"/>
      <c r="P66" s="167"/>
      <c r="Q66" s="163"/>
      <c r="R66" s="163"/>
      <c r="S66" s="163"/>
      <c r="T66" s="163"/>
      <c r="U66" s="163"/>
    </row>
    <row r="67" spans="1:21" x14ac:dyDescent="0.85">
      <c r="A67" s="161"/>
      <c r="B67" s="168"/>
      <c r="C67" s="162"/>
      <c r="D67" s="163"/>
      <c r="E67" s="163"/>
      <c r="F67" s="163"/>
      <c r="G67" s="186"/>
      <c r="H67" s="164"/>
      <c r="I67" s="165"/>
      <c r="J67" s="165"/>
      <c r="K67" s="166"/>
      <c r="L67" s="166"/>
      <c r="M67" s="162"/>
      <c r="N67" s="162"/>
      <c r="O67" s="162"/>
      <c r="P67" s="167"/>
      <c r="Q67" s="163"/>
      <c r="R67" s="163"/>
      <c r="S67" s="163"/>
      <c r="T67" s="163"/>
      <c r="U67" s="163"/>
    </row>
    <row r="68" spans="1:21" x14ac:dyDescent="0.85">
      <c r="A68" s="161"/>
      <c r="B68" s="168"/>
      <c r="C68" s="162"/>
      <c r="D68" s="163"/>
      <c r="E68" s="163"/>
      <c r="F68" s="163"/>
      <c r="G68" s="186"/>
      <c r="H68" s="164"/>
      <c r="I68" s="165"/>
      <c r="J68" s="165"/>
      <c r="K68" s="166"/>
      <c r="L68" s="166"/>
      <c r="M68" s="162"/>
      <c r="N68" s="162"/>
      <c r="O68" s="162"/>
      <c r="P68" s="167"/>
      <c r="Q68" s="163"/>
      <c r="R68" s="163"/>
      <c r="S68" s="163"/>
      <c r="T68" s="163"/>
      <c r="U68" s="163"/>
    </row>
    <row r="69" spans="1:21" x14ac:dyDescent="0.85">
      <c r="A69" s="161"/>
      <c r="B69" s="168"/>
      <c r="C69" s="162"/>
      <c r="D69" s="163"/>
      <c r="E69" s="163"/>
      <c r="F69" s="163"/>
      <c r="G69" s="186"/>
      <c r="H69" s="164"/>
      <c r="I69" s="165"/>
      <c r="J69" s="165"/>
      <c r="K69" s="166"/>
      <c r="L69" s="166"/>
      <c r="M69" s="162"/>
      <c r="N69" s="162"/>
      <c r="O69" s="162"/>
      <c r="P69" s="167"/>
      <c r="Q69" s="163"/>
      <c r="R69" s="163"/>
      <c r="S69" s="163"/>
      <c r="T69" s="163"/>
      <c r="U69" s="163"/>
    </row>
    <row r="70" spans="1:21" x14ac:dyDescent="0.85">
      <c r="A70" s="161"/>
      <c r="B70" s="168"/>
      <c r="C70" s="162"/>
      <c r="D70" s="163"/>
      <c r="E70" s="163"/>
      <c r="F70" s="163"/>
      <c r="G70" s="186"/>
      <c r="H70" s="164"/>
      <c r="I70" s="165"/>
      <c r="J70" s="165"/>
      <c r="K70" s="166"/>
      <c r="L70" s="166"/>
      <c r="M70" s="162"/>
      <c r="N70" s="162"/>
      <c r="O70" s="162"/>
      <c r="P70" s="167"/>
      <c r="Q70" s="163"/>
      <c r="R70" s="163"/>
      <c r="S70" s="163"/>
      <c r="T70" s="163"/>
      <c r="U70" s="163"/>
    </row>
    <row r="71" spans="1:21" x14ac:dyDescent="0.85">
      <c r="A71" s="161"/>
      <c r="B71" s="168"/>
      <c r="C71" s="162"/>
      <c r="D71" s="163"/>
      <c r="E71" s="163"/>
      <c r="F71" s="163"/>
      <c r="G71" s="186"/>
      <c r="H71" s="164"/>
      <c r="I71" s="165"/>
      <c r="J71" s="165"/>
      <c r="K71" s="166"/>
      <c r="L71" s="166"/>
      <c r="M71" s="162"/>
      <c r="N71" s="162"/>
      <c r="O71" s="162"/>
      <c r="P71" s="167"/>
      <c r="Q71" s="163"/>
      <c r="R71" s="163"/>
      <c r="S71" s="163"/>
      <c r="T71" s="163"/>
      <c r="U71" s="163"/>
    </row>
    <row r="72" spans="1:21" x14ac:dyDescent="0.85">
      <c r="A72" s="161"/>
      <c r="B72" s="168"/>
      <c r="C72" s="162"/>
      <c r="D72" s="163"/>
      <c r="E72" s="163"/>
      <c r="F72" s="163"/>
      <c r="G72" s="186"/>
      <c r="H72" s="164"/>
      <c r="I72" s="165"/>
      <c r="J72" s="165"/>
      <c r="K72" s="166"/>
      <c r="L72" s="166"/>
      <c r="M72" s="162"/>
      <c r="N72" s="162"/>
      <c r="O72" s="162"/>
      <c r="P72" s="167"/>
      <c r="Q72" s="163"/>
      <c r="R72" s="163"/>
      <c r="S72" s="163"/>
      <c r="T72" s="163"/>
      <c r="U72" s="163"/>
    </row>
    <row r="73" spans="1:21" x14ac:dyDescent="0.85">
      <c r="A73" s="161"/>
      <c r="B73" s="168"/>
      <c r="C73" s="162"/>
      <c r="D73" s="163"/>
      <c r="E73" s="163"/>
      <c r="F73" s="163"/>
      <c r="G73" s="186"/>
      <c r="H73" s="164"/>
      <c r="I73" s="165"/>
      <c r="J73" s="165"/>
      <c r="K73" s="166"/>
      <c r="L73" s="166"/>
      <c r="M73" s="162"/>
      <c r="N73" s="162"/>
      <c r="O73" s="162"/>
      <c r="P73" s="167"/>
      <c r="Q73" s="163"/>
      <c r="R73" s="163"/>
      <c r="S73" s="163"/>
      <c r="T73" s="163"/>
      <c r="U73" s="163"/>
    </row>
    <row r="74" spans="1:21" x14ac:dyDescent="0.85">
      <c r="A74" s="161"/>
      <c r="B74" s="168"/>
      <c r="C74" s="162"/>
      <c r="D74" s="163"/>
      <c r="E74" s="163"/>
      <c r="F74" s="163"/>
      <c r="G74" s="186"/>
      <c r="H74" s="164"/>
      <c r="I74" s="165"/>
      <c r="J74" s="165"/>
      <c r="K74" s="166"/>
      <c r="L74" s="166"/>
      <c r="M74" s="162"/>
      <c r="N74" s="162"/>
      <c r="O74" s="162"/>
      <c r="P74" s="167"/>
      <c r="Q74" s="163"/>
      <c r="R74" s="163"/>
      <c r="S74" s="163"/>
      <c r="T74" s="163"/>
      <c r="U74" s="163"/>
    </row>
    <row r="75" spans="1:21" x14ac:dyDescent="0.85">
      <c r="A75" s="161"/>
      <c r="B75" s="168"/>
      <c r="C75" s="162"/>
      <c r="D75" s="163"/>
      <c r="E75" s="163"/>
      <c r="F75" s="163"/>
      <c r="G75" s="186"/>
      <c r="H75" s="164"/>
      <c r="I75" s="165"/>
      <c r="J75" s="165"/>
      <c r="K75" s="166"/>
      <c r="L75" s="166"/>
      <c r="M75" s="162"/>
      <c r="N75" s="162"/>
      <c r="O75" s="162"/>
      <c r="P75" s="167"/>
      <c r="Q75" s="163"/>
      <c r="R75" s="163"/>
      <c r="S75" s="163"/>
      <c r="T75" s="163"/>
      <c r="U75" s="163"/>
    </row>
    <row r="76" spans="1:21" x14ac:dyDescent="0.85">
      <c r="A76" s="161"/>
      <c r="B76" s="168"/>
      <c r="C76" s="162"/>
      <c r="D76" s="163"/>
      <c r="E76" s="163"/>
      <c r="F76" s="163"/>
      <c r="G76" s="186"/>
      <c r="H76" s="164"/>
      <c r="I76" s="165"/>
      <c r="J76" s="165"/>
      <c r="K76" s="166"/>
      <c r="L76" s="166"/>
      <c r="M76" s="162"/>
      <c r="N76" s="162"/>
      <c r="O76" s="162"/>
      <c r="P76" s="167"/>
      <c r="Q76" s="163"/>
      <c r="R76" s="163"/>
      <c r="S76" s="163"/>
      <c r="T76" s="163"/>
      <c r="U76" s="163"/>
    </row>
    <row r="77" spans="1:21" x14ac:dyDescent="0.85">
      <c r="A77" s="161"/>
      <c r="B77" s="168"/>
      <c r="C77" s="162"/>
      <c r="D77" s="163"/>
      <c r="E77" s="163"/>
      <c r="F77" s="163"/>
      <c r="G77" s="186"/>
      <c r="H77" s="164"/>
      <c r="I77" s="165"/>
      <c r="J77" s="165"/>
      <c r="K77" s="166"/>
      <c r="L77" s="166"/>
      <c r="M77" s="162"/>
      <c r="N77" s="162"/>
      <c r="O77" s="162"/>
      <c r="P77" s="167"/>
      <c r="Q77" s="163"/>
      <c r="R77" s="163"/>
      <c r="S77" s="163"/>
      <c r="T77" s="163"/>
      <c r="U77" s="163"/>
    </row>
    <row r="78" spans="1:21" x14ac:dyDescent="0.85">
      <c r="A78" s="161"/>
      <c r="B78" s="168"/>
      <c r="C78" s="162"/>
      <c r="D78" s="163"/>
      <c r="E78" s="163"/>
      <c r="F78" s="163"/>
      <c r="G78" s="186"/>
      <c r="H78" s="164"/>
      <c r="I78" s="165"/>
      <c r="J78" s="165"/>
      <c r="K78" s="166"/>
      <c r="L78" s="166"/>
      <c r="M78" s="162"/>
      <c r="N78" s="162"/>
      <c r="O78" s="162"/>
      <c r="P78" s="167"/>
      <c r="Q78" s="163"/>
      <c r="R78" s="163"/>
      <c r="S78" s="163"/>
      <c r="T78" s="163"/>
      <c r="U78" s="163"/>
    </row>
    <row r="79" spans="1:21" x14ac:dyDescent="0.85">
      <c r="A79" s="161"/>
      <c r="B79" s="168"/>
      <c r="C79" s="162"/>
      <c r="D79" s="163"/>
      <c r="E79" s="163"/>
      <c r="F79" s="163"/>
      <c r="G79" s="186"/>
      <c r="H79" s="164"/>
      <c r="I79" s="165"/>
      <c r="J79" s="165"/>
      <c r="K79" s="166"/>
      <c r="L79" s="166"/>
      <c r="M79" s="162"/>
      <c r="N79" s="162"/>
      <c r="O79" s="162"/>
      <c r="P79" s="167"/>
      <c r="Q79" s="163"/>
      <c r="R79" s="163"/>
      <c r="S79" s="163"/>
      <c r="T79" s="163"/>
      <c r="U79" s="163"/>
    </row>
    <row r="80" spans="1:21" x14ac:dyDescent="0.85">
      <c r="A80" s="161"/>
      <c r="B80" s="168"/>
      <c r="C80" s="162"/>
      <c r="D80" s="163"/>
      <c r="E80" s="163"/>
      <c r="F80" s="163"/>
      <c r="G80" s="186"/>
      <c r="H80" s="164"/>
      <c r="I80" s="165"/>
      <c r="J80" s="165"/>
      <c r="K80" s="166"/>
      <c r="L80" s="166"/>
      <c r="M80" s="162"/>
      <c r="N80" s="162"/>
      <c r="O80" s="162"/>
      <c r="P80" s="167"/>
      <c r="Q80" s="163"/>
      <c r="R80" s="163"/>
      <c r="S80" s="163"/>
      <c r="T80" s="163"/>
      <c r="U80" s="163"/>
    </row>
    <row r="81" spans="8:10" x14ac:dyDescent="0.85">
      <c r="H81" s="192"/>
      <c r="I81" s="192"/>
      <c r="J81" s="192"/>
    </row>
  </sheetData>
  <autoFilter ref="A5:U48"/>
  <mergeCells count="2">
    <mergeCell ref="A2:U2"/>
    <mergeCell ref="A3:U3"/>
  </mergeCells>
  <dataValidations count="1">
    <dataValidation type="list" allowBlank="1" showInputMessage="1" showErrorMessage="1" sqref="E6:E48">
      <formula1>INDIRECT($D6)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33" fitToHeight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'dropdown list'!$H$4:$H$9</xm:f>
          </x14:formula1>
          <xm:sqref>F6:F48</xm:sqref>
        </x14:dataValidation>
        <x14:dataValidation type="list" allowBlank="1" showInputMessage="1" showErrorMessage="1">
          <x14:formula1>
            <xm:f>รายการสินทรัพย์ย่อย!$A$1:$E$1</xm:f>
          </x14:formula1>
          <xm:sqref>D49:F80 D6:D48</xm:sqref>
        </x14:dataValidation>
        <x14:dataValidation type="list" allowBlank="1" showInputMessage="1" showErrorMessage="1">
          <x14:formula1>
            <xm:f>'dropdown list'!$AQ$4:$AQ$10</xm:f>
          </x14:formula1>
          <xm:sqref>O6:O80</xm:sqref>
        </x14:dataValidation>
        <x14:dataValidation type="list" allowBlank="1" showInputMessage="1" showErrorMessage="1">
          <x14:formula1>
            <xm:f>'dropdown list'!$Z$4:$Z$9</xm:f>
          </x14:formula1>
          <xm:sqref>N6:N80</xm:sqref>
        </x14:dataValidation>
        <x14:dataValidation type="list" allowBlank="1" showInputMessage="1" showErrorMessage="1">
          <x14:formula1>
            <xm:f>'dropdown list'!$Q$4:$Q$7</xm:f>
          </x14:formula1>
          <xm:sqref>M6:M80</xm:sqref>
        </x14:dataValidation>
        <x14:dataValidation type="list" allowBlank="1" showInputMessage="1" showErrorMessage="1">
          <x14:formula1>
            <xm:f>'dropdown list'!$L$4:$L$5</xm:f>
          </x14:formula1>
          <xm:sqref>L6:L80</xm:sqref>
        </x14:dataValidation>
        <x14:dataValidation type="list" allowBlank="1" showInputMessage="1" showErrorMessage="1">
          <x14:formula1>
            <xm:f>'dropdown list'!$L$15:$L$18</xm:f>
          </x14:formula1>
          <xm:sqref>R6:R48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="80" zoomScaleNormal="80" workbookViewId="0">
      <selection activeCell="L15" sqref="L15:L18"/>
    </sheetView>
  </sheetViews>
  <sheetFormatPr defaultColWidth="8.69921875" defaultRowHeight="24.6" x14ac:dyDescent="0.7"/>
  <cols>
    <col min="1" max="2" width="8.69921875" style="18"/>
    <col min="3" max="3" width="21.296875" style="18" customWidth="1"/>
    <col min="4" max="4" width="21.69921875" style="18" customWidth="1"/>
    <col min="5" max="5" width="29.09765625" style="18" customWidth="1"/>
    <col min="6" max="16384" width="8.69921875" style="18"/>
  </cols>
  <sheetData>
    <row r="1" spans="1:43" x14ac:dyDescent="0.7">
      <c r="D1" s="1" t="s">
        <v>75</v>
      </c>
    </row>
    <row r="2" spans="1:43" s="22" customFormat="1" x14ac:dyDescent="0.7">
      <c r="D2" s="22" t="s">
        <v>69</v>
      </c>
      <c r="E2" s="22" t="s">
        <v>70</v>
      </c>
      <c r="G2" s="22" t="s">
        <v>71</v>
      </c>
      <c r="K2" s="22" t="s">
        <v>72</v>
      </c>
      <c r="Q2" s="22" t="s">
        <v>73</v>
      </c>
      <c r="Y2" s="22" t="s">
        <v>74</v>
      </c>
      <c r="AQ2" s="22" t="s">
        <v>92</v>
      </c>
    </row>
    <row r="3" spans="1:43" ht="49.2" x14ac:dyDescent="0.7">
      <c r="D3" s="37" t="s">
        <v>50</v>
      </c>
      <c r="E3" s="38" t="s">
        <v>82</v>
      </c>
      <c r="G3" s="38" t="s">
        <v>54</v>
      </c>
      <c r="M3" s="19" t="s">
        <v>21</v>
      </c>
      <c r="Q3" s="20" t="s">
        <v>34</v>
      </c>
      <c r="AD3" s="40" t="s">
        <v>17</v>
      </c>
      <c r="AQ3" s="20" t="s">
        <v>22</v>
      </c>
    </row>
    <row r="4" spans="1:43" x14ac:dyDescent="0.7">
      <c r="A4" s="1"/>
      <c r="D4" s="1" t="s">
        <v>51</v>
      </c>
      <c r="E4" s="18" t="s">
        <v>39</v>
      </c>
      <c r="G4" s="18" t="s">
        <v>55</v>
      </c>
      <c r="H4" s="18" t="s">
        <v>61</v>
      </c>
      <c r="L4" s="21" t="s">
        <v>32</v>
      </c>
      <c r="Q4" s="7" t="s">
        <v>37</v>
      </c>
      <c r="Z4" s="12" t="s">
        <v>12</v>
      </c>
      <c r="AD4" s="12"/>
      <c r="AQ4" s="7" t="s">
        <v>23</v>
      </c>
    </row>
    <row r="5" spans="1:43" x14ac:dyDescent="0.7">
      <c r="E5" s="18" t="s">
        <v>40</v>
      </c>
      <c r="G5" s="18" t="s">
        <v>56</v>
      </c>
      <c r="H5" s="18" t="s">
        <v>62</v>
      </c>
      <c r="L5" s="18" t="s">
        <v>33</v>
      </c>
      <c r="Q5" s="7" t="s">
        <v>35</v>
      </c>
      <c r="Z5" s="12" t="s">
        <v>13</v>
      </c>
      <c r="AD5" s="12"/>
      <c r="AQ5" s="7" t="s">
        <v>24</v>
      </c>
    </row>
    <row r="6" spans="1:43" x14ac:dyDescent="0.7">
      <c r="G6" s="18" t="s">
        <v>57</v>
      </c>
      <c r="H6" s="18" t="s">
        <v>63</v>
      </c>
      <c r="Q6" s="7" t="s">
        <v>36</v>
      </c>
      <c r="Z6" s="12" t="s">
        <v>106</v>
      </c>
      <c r="AD6" s="12"/>
      <c r="AQ6" s="7" t="s">
        <v>25</v>
      </c>
    </row>
    <row r="7" spans="1:43" x14ac:dyDescent="0.7">
      <c r="A7" s="1"/>
      <c r="D7" s="1" t="s">
        <v>52</v>
      </c>
      <c r="E7" s="18" t="s">
        <v>41</v>
      </c>
      <c r="G7" s="18" t="s">
        <v>58</v>
      </c>
      <c r="H7" s="18" t="s">
        <v>64</v>
      </c>
      <c r="Q7" s="7" t="s">
        <v>30</v>
      </c>
      <c r="Z7" s="12" t="s">
        <v>14</v>
      </c>
      <c r="AD7" s="12"/>
      <c r="AQ7" s="7" t="s">
        <v>26</v>
      </c>
    </row>
    <row r="8" spans="1:43" x14ac:dyDescent="0.7">
      <c r="E8" s="18" t="s">
        <v>42</v>
      </c>
      <c r="G8" s="18" t="s">
        <v>59</v>
      </c>
      <c r="H8" s="18" t="s">
        <v>65</v>
      </c>
      <c r="Z8" s="12" t="s">
        <v>15</v>
      </c>
      <c r="AD8" s="12"/>
      <c r="AQ8" s="7" t="s">
        <v>31</v>
      </c>
    </row>
    <row r="9" spans="1:43" x14ac:dyDescent="0.7">
      <c r="E9" s="58" t="s">
        <v>43</v>
      </c>
      <c r="G9" s="18" t="s">
        <v>60</v>
      </c>
      <c r="H9" s="18" t="s">
        <v>66</v>
      </c>
      <c r="Z9" s="12" t="s">
        <v>16</v>
      </c>
      <c r="AD9" s="12"/>
      <c r="AQ9" s="7" t="s">
        <v>27</v>
      </c>
    </row>
    <row r="10" spans="1:43" x14ac:dyDescent="0.7">
      <c r="E10" s="18" t="s">
        <v>44</v>
      </c>
      <c r="AQ10" s="12" t="s">
        <v>28</v>
      </c>
    </row>
    <row r="11" spans="1:43" x14ac:dyDescent="0.7">
      <c r="E11" s="58" t="s">
        <v>45</v>
      </c>
    </row>
    <row r="12" spans="1:43" x14ac:dyDescent="0.7">
      <c r="E12" s="18" t="s">
        <v>46</v>
      </c>
    </row>
    <row r="14" spans="1:43" ht="30" x14ac:dyDescent="0.7">
      <c r="A14" s="1"/>
      <c r="D14" s="1" t="s">
        <v>53</v>
      </c>
      <c r="E14" s="58" t="s">
        <v>38</v>
      </c>
      <c r="K14" s="196" t="s">
        <v>2930</v>
      </c>
    </row>
    <row r="15" spans="1:43" x14ac:dyDescent="0.7">
      <c r="E15" s="18" t="s">
        <v>47</v>
      </c>
      <c r="L15" s="18" t="s">
        <v>2934</v>
      </c>
    </row>
    <row r="16" spans="1:43" x14ac:dyDescent="0.7">
      <c r="E16" s="18" t="s">
        <v>49</v>
      </c>
      <c r="L16" s="18" t="s">
        <v>2935</v>
      </c>
    </row>
    <row r="17" spans="1:12" x14ac:dyDescent="0.7">
      <c r="L17" s="18" t="s">
        <v>2936</v>
      </c>
    </row>
    <row r="18" spans="1:12" x14ac:dyDescent="0.7">
      <c r="A18" s="1"/>
      <c r="D18" s="1"/>
      <c r="L18" s="18" t="s">
        <v>2937</v>
      </c>
    </row>
    <row r="34" spans="1:4" x14ac:dyDescent="0.7">
      <c r="D34" s="1"/>
    </row>
    <row r="35" spans="1:4" x14ac:dyDescent="0.7">
      <c r="A35" s="1"/>
      <c r="D35" s="37"/>
    </row>
    <row r="38" spans="1:4" x14ac:dyDescent="0.7">
      <c r="D38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555"/>
  <sheetViews>
    <sheetView topLeftCell="P1" zoomScale="70" zoomScaleNormal="70" workbookViewId="0">
      <selection activeCell="N5" sqref="N5"/>
    </sheetView>
  </sheetViews>
  <sheetFormatPr defaultRowHeight="13.8" x14ac:dyDescent="0.25"/>
  <cols>
    <col min="2" max="2" width="8.3984375" hidden="1" customWidth="1"/>
    <col min="3" max="3" width="28.3984375" hidden="1" customWidth="1"/>
    <col min="4" max="4" width="28.3984375" customWidth="1"/>
    <col min="5" max="5" width="14.8984375" hidden="1" customWidth="1"/>
    <col min="6" max="6" width="26.296875" hidden="1" customWidth="1"/>
    <col min="7" max="9" width="26.296875" customWidth="1"/>
    <col min="10" max="10" width="14.8984375" hidden="1" customWidth="1"/>
    <col min="11" max="11" width="10.69921875" hidden="1" customWidth="1"/>
    <col min="12" max="12" width="12.296875" hidden="1" customWidth="1"/>
    <col min="13" max="13" width="39.296875" bestFit="1" customWidth="1"/>
    <col min="14" max="14" width="39.296875" customWidth="1"/>
    <col min="15" max="15" width="78.3984375" bestFit="1" customWidth="1"/>
    <col min="16" max="16" width="13.8984375" bestFit="1" customWidth="1"/>
    <col min="17" max="17" width="13.8984375" customWidth="1"/>
    <col min="18" max="18" width="6.69921875" bestFit="1" customWidth="1"/>
    <col min="19" max="19" width="12.3984375" bestFit="1" customWidth="1"/>
    <col min="20" max="20" width="17.59765625" bestFit="1" customWidth="1"/>
    <col min="21" max="21" width="18" customWidth="1"/>
    <col min="22" max="22" width="11.8984375" bestFit="1" customWidth="1"/>
    <col min="23" max="23" width="15.8984375" bestFit="1" customWidth="1"/>
    <col min="24" max="24" width="18" bestFit="1" customWidth="1"/>
    <col min="25" max="25" width="18.296875" bestFit="1" customWidth="1"/>
    <col min="26" max="26" width="15" bestFit="1" customWidth="1"/>
    <col min="27" max="27" width="28.69921875" bestFit="1" customWidth="1"/>
    <col min="28" max="28" width="11" bestFit="1" customWidth="1"/>
  </cols>
  <sheetData>
    <row r="3" spans="1:28" ht="49.2" x14ac:dyDescent="0.7">
      <c r="D3" s="2" t="s">
        <v>1744</v>
      </c>
      <c r="G3" s="35" t="s">
        <v>76</v>
      </c>
      <c r="H3" s="57"/>
      <c r="I3" s="57"/>
      <c r="T3" s="69">
        <f>SUBTOTAL(9,T11:T477)</f>
        <v>5431403137.5699921</v>
      </c>
      <c r="W3" s="69">
        <f>SUBTOTAL(9,W11:W477)</f>
        <v>2762976079.0899849</v>
      </c>
      <c r="Z3" s="69">
        <f>SUBTOTAL(9,Z11:Z477)</f>
        <v>2668427058.4800191</v>
      </c>
    </row>
    <row r="4" spans="1:28" ht="24.6" x14ac:dyDescent="0.25">
      <c r="B4" s="52" t="s">
        <v>114</v>
      </c>
      <c r="C4" s="52" t="s">
        <v>115</v>
      </c>
      <c r="D4" s="52"/>
      <c r="E4" s="53" t="s">
        <v>116</v>
      </c>
      <c r="F4" s="52" t="s">
        <v>117</v>
      </c>
      <c r="G4" s="52"/>
      <c r="H4" s="52"/>
      <c r="I4" s="52"/>
      <c r="J4" s="52" t="s">
        <v>116</v>
      </c>
      <c r="K4" s="52" t="s">
        <v>118</v>
      </c>
      <c r="L4" s="52" t="s">
        <v>119</v>
      </c>
      <c r="M4" s="52" t="s">
        <v>120</v>
      </c>
      <c r="N4" s="52"/>
      <c r="O4" s="52" t="s">
        <v>121</v>
      </c>
      <c r="P4" s="52" t="s">
        <v>122</v>
      </c>
      <c r="Q4" s="52"/>
      <c r="R4" s="52" t="s">
        <v>123</v>
      </c>
      <c r="S4" s="52" t="s">
        <v>124</v>
      </c>
      <c r="T4" s="54" t="s">
        <v>125</v>
      </c>
      <c r="U4" s="52" t="s">
        <v>126</v>
      </c>
      <c r="V4" s="55" t="s">
        <v>127</v>
      </c>
      <c r="W4" s="54" t="s">
        <v>128</v>
      </c>
      <c r="X4" s="54" t="s">
        <v>129</v>
      </c>
      <c r="Y4" s="54" t="s">
        <v>130</v>
      </c>
      <c r="Z4" s="54" t="s">
        <v>131</v>
      </c>
      <c r="AA4" s="52" t="s">
        <v>132</v>
      </c>
      <c r="AB4" s="52" t="s">
        <v>133</v>
      </c>
    </row>
    <row r="5" spans="1:28" ht="73.8" x14ac:dyDescent="0.25">
      <c r="A5" s="2" t="s">
        <v>1</v>
      </c>
      <c r="B5" s="52"/>
      <c r="C5" s="59"/>
      <c r="D5" s="2" t="s">
        <v>1745</v>
      </c>
      <c r="E5" s="68"/>
      <c r="F5" s="59"/>
      <c r="G5" s="35" t="s">
        <v>76</v>
      </c>
      <c r="H5" s="2" t="s">
        <v>86</v>
      </c>
      <c r="I5" s="2" t="s">
        <v>87</v>
      </c>
      <c r="J5" s="59"/>
      <c r="K5" s="59"/>
      <c r="L5" s="59"/>
      <c r="M5" s="59"/>
      <c r="N5" s="3" t="s">
        <v>5</v>
      </c>
      <c r="O5" s="2" t="s">
        <v>3</v>
      </c>
      <c r="P5" s="59"/>
      <c r="Q5" s="3" t="s">
        <v>1770</v>
      </c>
      <c r="R5" s="59"/>
      <c r="S5" s="59"/>
      <c r="T5" s="2" t="s">
        <v>67</v>
      </c>
      <c r="U5" s="35" t="s">
        <v>68</v>
      </c>
      <c r="V5" s="60"/>
      <c r="W5" s="2" t="s">
        <v>4</v>
      </c>
      <c r="X5" s="61"/>
      <c r="Y5" s="61"/>
      <c r="Z5" s="2" t="s">
        <v>20</v>
      </c>
      <c r="AA5" s="59"/>
      <c r="AB5" s="59"/>
    </row>
    <row r="6" spans="1:28" ht="24.6" x14ac:dyDescent="0.7">
      <c r="A6">
        <v>1</v>
      </c>
      <c r="B6" s="56" t="s">
        <v>134</v>
      </c>
      <c r="C6" s="62" t="s">
        <v>135</v>
      </c>
      <c r="D6" s="62" t="str">
        <f>CONCATENATE(B6,"-",C6,"-",K6)</f>
        <v>A90100-งบแผ่นดิน-1101</v>
      </c>
      <c r="E6" s="62" t="s">
        <v>136</v>
      </c>
      <c r="F6" s="62" t="s">
        <v>45</v>
      </c>
      <c r="G6" s="33" t="s">
        <v>80</v>
      </c>
      <c r="H6" s="62" t="s">
        <v>45</v>
      </c>
      <c r="I6" s="33" t="s">
        <v>61</v>
      </c>
      <c r="J6" s="62" t="s">
        <v>137</v>
      </c>
      <c r="K6" s="62" t="s">
        <v>138</v>
      </c>
      <c r="L6" s="62" t="s">
        <v>139</v>
      </c>
      <c r="M6" s="62" t="s">
        <v>140</v>
      </c>
      <c r="N6" s="62" t="s">
        <v>1746</v>
      </c>
      <c r="O6" s="62" t="s">
        <v>141</v>
      </c>
      <c r="P6" s="62" t="s">
        <v>142</v>
      </c>
      <c r="Q6" s="62" t="str">
        <f>CONCATENATE(P6,"-",AA6)</f>
        <v>A9010000919-วข.ค.2539-001</v>
      </c>
      <c r="R6" s="63">
        <v>1</v>
      </c>
      <c r="S6" s="63">
        <v>15</v>
      </c>
      <c r="T6" s="64">
        <v>99950</v>
      </c>
      <c r="U6" s="62" t="s">
        <v>143</v>
      </c>
      <c r="V6" s="65">
        <v>35335</v>
      </c>
      <c r="W6" s="64">
        <v>99949</v>
      </c>
      <c r="X6" s="64">
        <v>0</v>
      </c>
      <c r="Y6" s="64">
        <v>0</v>
      </c>
      <c r="Z6" s="64">
        <v>1</v>
      </c>
      <c r="AA6" s="62" t="s">
        <v>144</v>
      </c>
      <c r="AB6" s="62" t="s">
        <v>145</v>
      </c>
    </row>
    <row r="7" spans="1:28" ht="24.6" x14ac:dyDescent="0.7">
      <c r="A7">
        <v>2</v>
      </c>
      <c r="B7" s="56" t="s">
        <v>134</v>
      </c>
      <c r="C7" s="62" t="s">
        <v>135</v>
      </c>
      <c r="D7" s="62" t="str">
        <f t="shared" ref="D7:D70" si="0">CONCATENATE(B7,"-",C7,"-",K7)</f>
        <v>A90100-งบแผ่นดิน-1101</v>
      </c>
      <c r="E7" s="62" t="s">
        <v>136</v>
      </c>
      <c r="F7" s="62" t="s">
        <v>45</v>
      </c>
      <c r="G7" s="33" t="s">
        <v>80</v>
      </c>
      <c r="H7" s="62" t="s">
        <v>45</v>
      </c>
      <c r="I7" s="33" t="s">
        <v>61</v>
      </c>
      <c r="J7" s="62" t="s">
        <v>137</v>
      </c>
      <c r="K7" s="62" t="s">
        <v>138</v>
      </c>
      <c r="L7" s="62" t="s">
        <v>139</v>
      </c>
      <c r="M7" s="62" t="s">
        <v>140</v>
      </c>
      <c r="N7" s="62" t="s">
        <v>1746</v>
      </c>
      <c r="O7" s="62" t="s">
        <v>146</v>
      </c>
      <c r="P7" s="62" t="s">
        <v>147</v>
      </c>
      <c r="Q7" s="62" t="str">
        <f t="shared" ref="Q7:Q70" si="1">CONCATENATE(P7,"-",AA7)</f>
        <v>A9010000920-วข.ค.2538-001</v>
      </c>
      <c r="R7" s="63">
        <v>1</v>
      </c>
      <c r="S7" s="63">
        <v>15</v>
      </c>
      <c r="T7" s="64">
        <v>485000</v>
      </c>
      <c r="U7" s="62" t="s">
        <v>143</v>
      </c>
      <c r="V7" s="65">
        <v>34690</v>
      </c>
      <c r="W7" s="64">
        <v>484999</v>
      </c>
      <c r="X7" s="64">
        <v>0</v>
      </c>
      <c r="Y7" s="64">
        <v>0</v>
      </c>
      <c r="Z7" s="64">
        <v>1</v>
      </c>
      <c r="AA7" s="62" t="s">
        <v>148</v>
      </c>
      <c r="AB7" s="62" t="s">
        <v>145</v>
      </c>
    </row>
    <row r="8" spans="1:28" ht="24.6" x14ac:dyDescent="0.7">
      <c r="A8">
        <v>3</v>
      </c>
      <c r="B8" s="56" t="s">
        <v>134</v>
      </c>
      <c r="C8" s="62" t="s">
        <v>135</v>
      </c>
      <c r="D8" s="62" t="str">
        <f t="shared" si="0"/>
        <v>A90100-งบแผ่นดิน-1101</v>
      </c>
      <c r="E8" s="62" t="s">
        <v>136</v>
      </c>
      <c r="F8" s="62" t="s">
        <v>45</v>
      </c>
      <c r="G8" s="33" t="s">
        <v>80</v>
      </c>
      <c r="H8" s="62" t="s">
        <v>45</v>
      </c>
      <c r="I8" s="33" t="s">
        <v>61</v>
      </c>
      <c r="J8" s="62" t="s">
        <v>137</v>
      </c>
      <c r="K8" s="62" t="s">
        <v>138</v>
      </c>
      <c r="L8" s="62" t="s">
        <v>139</v>
      </c>
      <c r="M8" s="62" t="s">
        <v>140</v>
      </c>
      <c r="N8" s="62" t="s">
        <v>1746</v>
      </c>
      <c r="O8" s="62" t="s">
        <v>149</v>
      </c>
      <c r="P8" s="62" t="s">
        <v>150</v>
      </c>
      <c r="Q8" s="62" t="str">
        <f t="shared" si="1"/>
        <v>A9010000921-วข.ค.2539-002</v>
      </c>
      <c r="R8" s="63">
        <v>1</v>
      </c>
      <c r="S8" s="63">
        <v>15</v>
      </c>
      <c r="T8" s="64">
        <v>99424.4</v>
      </c>
      <c r="U8" s="62" t="s">
        <v>143</v>
      </c>
      <c r="V8" s="65">
        <v>35265</v>
      </c>
      <c r="W8" s="64">
        <v>99423.4</v>
      </c>
      <c r="X8" s="64">
        <v>0</v>
      </c>
      <c r="Y8" s="64">
        <v>0</v>
      </c>
      <c r="Z8" s="64">
        <v>1</v>
      </c>
      <c r="AA8" s="62" t="s">
        <v>151</v>
      </c>
      <c r="AB8" s="62" t="s">
        <v>145</v>
      </c>
    </row>
    <row r="9" spans="1:28" ht="24.6" x14ac:dyDescent="0.7">
      <c r="A9">
        <v>4</v>
      </c>
      <c r="B9" s="56" t="s">
        <v>134</v>
      </c>
      <c r="C9" s="62" t="s">
        <v>135</v>
      </c>
      <c r="D9" s="62" t="str">
        <f t="shared" si="0"/>
        <v>A90100-งบแผ่นดิน-1101</v>
      </c>
      <c r="E9" s="62" t="s">
        <v>136</v>
      </c>
      <c r="F9" s="62" t="s">
        <v>45</v>
      </c>
      <c r="G9" s="33" t="s">
        <v>80</v>
      </c>
      <c r="H9" s="62" t="s">
        <v>45</v>
      </c>
      <c r="I9" s="33" t="s">
        <v>61</v>
      </c>
      <c r="J9" s="62" t="s">
        <v>137</v>
      </c>
      <c r="K9" s="62" t="s">
        <v>138</v>
      </c>
      <c r="L9" s="62" t="s">
        <v>139</v>
      </c>
      <c r="M9" s="62" t="s">
        <v>140</v>
      </c>
      <c r="N9" s="62" t="s">
        <v>1746</v>
      </c>
      <c r="O9" s="62" t="s">
        <v>149</v>
      </c>
      <c r="P9" s="62" t="s">
        <v>152</v>
      </c>
      <c r="Q9" s="62" t="str">
        <f t="shared" si="1"/>
        <v>A9010000922-วข.ค.2539-003</v>
      </c>
      <c r="R9" s="63">
        <v>1</v>
      </c>
      <c r="S9" s="63">
        <v>15</v>
      </c>
      <c r="T9" s="64">
        <v>99424.4</v>
      </c>
      <c r="U9" s="62" t="s">
        <v>143</v>
      </c>
      <c r="V9" s="65">
        <v>35265</v>
      </c>
      <c r="W9" s="64">
        <v>99423.4</v>
      </c>
      <c r="X9" s="64">
        <v>0</v>
      </c>
      <c r="Y9" s="64">
        <v>0</v>
      </c>
      <c r="Z9" s="64">
        <v>1</v>
      </c>
      <c r="AA9" s="62" t="s">
        <v>153</v>
      </c>
      <c r="AB9" s="62" t="s">
        <v>145</v>
      </c>
    </row>
    <row r="10" spans="1:28" ht="24.6" x14ac:dyDescent="0.7">
      <c r="A10">
        <v>5</v>
      </c>
      <c r="B10" s="56" t="s">
        <v>134</v>
      </c>
      <c r="C10" s="62" t="s">
        <v>135</v>
      </c>
      <c r="D10" s="62" t="str">
        <f t="shared" si="0"/>
        <v>A90100-งบแผ่นดิน-1101</v>
      </c>
      <c r="E10" s="62" t="s">
        <v>136</v>
      </c>
      <c r="F10" s="62" t="s">
        <v>45</v>
      </c>
      <c r="G10" s="33" t="s">
        <v>80</v>
      </c>
      <c r="H10" s="62" t="s">
        <v>45</v>
      </c>
      <c r="I10" s="33" t="s">
        <v>61</v>
      </c>
      <c r="J10" s="62" t="s">
        <v>137</v>
      </c>
      <c r="K10" s="62" t="s">
        <v>138</v>
      </c>
      <c r="L10" s="62" t="s">
        <v>139</v>
      </c>
      <c r="M10" s="62" t="s">
        <v>140</v>
      </c>
      <c r="N10" s="62" t="s">
        <v>1746</v>
      </c>
      <c r="O10" s="62" t="s">
        <v>149</v>
      </c>
      <c r="P10" s="62" t="s">
        <v>154</v>
      </c>
      <c r="Q10" s="62" t="str">
        <f t="shared" si="1"/>
        <v>A9010000923-วข.ค.2539-004</v>
      </c>
      <c r="R10" s="63">
        <v>1</v>
      </c>
      <c r="S10" s="63">
        <v>15</v>
      </c>
      <c r="T10" s="64">
        <v>99424.4</v>
      </c>
      <c r="U10" s="62" t="s">
        <v>143</v>
      </c>
      <c r="V10" s="65">
        <v>35265</v>
      </c>
      <c r="W10" s="64">
        <v>99423.4</v>
      </c>
      <c r="X10" s="64">
        <v>0</v>
      </c>
      <c r="Y10" s="64">
        <v>0</v>
      </c>
      <c r="Z10" s="64">
        <v>1</v>
      </c>
      <c r="AA10" s="62" t="s">
        <v>155</v>
      </c>
      <c r="AB10" s="62" t="s">
        <v>145</v>
      </c>
    </row>
    <row r="11" spans="1:28" ht="24.6" x14ac:dyDescent="0.7">
      <c r="A11">
        <v>6</v>
      </c>
      <c r="B11" s="56" t="s">
        <v>134</v>
      </c>
      <c r="C11" s="62" t="s">
        <v>135</v>
      </c>
      <c r="D11" s="62" t="str">
        <f t="shared" si="0"/>
        <v>A90100-งบแผ่นดิน-1101</v>
      </c>
      <c r="E11" s="62" t="s">
        <v>136</v>
      </c>
      <c r="F11" s="62" t="s">
        <v>45</v>
      </c>
      <c r="G11" s="33" t="s">
        <v>80</v>
      </c>
      <c r="H11" s="62" t="s">
        <v>45</v>
      </c>
      <c r="I11" s="33" t="s">
        <v>61</v>
      </c>
      <c r="J11" s="62" t="s">
        <v>137</v>
      </c>
      <c r="K11" s="62" t="s">
        <v>138</v>
      </c>
      <c r="L11" s="62" t="s">
        <v>156</v>
      </c>
      <c r="M11" s="62" t="s">
        <v>157</v>
      </c>
      <c r="N11" s="62" t="s">
        <v>1749</v>
      </c>
      <c r="O11" s="62" t="s">
        <v>158</v>
      </c>
      <c r="P11" s="62" t="s">
        <v>159</v>
      </c>
      <c r="Q11" s="62" t="str">
        <f t="shared" si="1"/>
        <v>A9010002171-วก.พง.ค.-2558-9-1</v>
      </c>
      <c r="R11" s="63">
        <v>1</v>
      </c>
      <c r="S11" s="63">
        <v>15</v>
      </c>
      <c r="T11" s="64">
        <v>4774429.55</v>
      </c>
      <c r="U11" s="62" t="s">
        <v>160</v>
      </c>
      <c r="V11" s="65">
        <v>42116</v>
      </c>
      <c r="W11" s="64">
        <v>2687632.57</v>
      </c>
      <c r="X11" s="64">
        <v>26161.279999999999</v>
      </c>
      <c r="Y11" s="64">
        <v>318295.23</v>
      </c>
      <c r="Z11" s="64">
        <v>2086796.98</v>
      </c>
      <c r="AA11" s="62" t="s">
        <v>161</v>
      </c>
      <c r="AB11" s="62" t="s">
        <v>162</v>
      </c>
    </row>
    <row r="12" spans="1:28" ht="24.6" x14ac:dyDescent="0.7">
      <c r="A12">
        <v>7</v>
      </c>
      <c r="B12" s="56" t="s">
        <v>134</v>
      </c>
      <c r="C12" s="62" t="s">
        <v>135</v>
      </c>
      <c r="D12" s="62" t="str">
        <f t="shared" si="0"/>
        <v>A90100-งบแผ่นดิน-1101</v>
      </c>
      <c r="E12" s="62" t="s">
        <v>136</v>
      </c>
      <c r="F12" s="62" t="s">
        <v>45</v>
      </c>
      <c r="G12" s="33" t="s">
        <v>80</v>
      </c>
      <c r="H12" s="62" t="s">
        <v>45</v>
      </c>
      <c r="I12" s="33" t="s">
        <v>61</v>
      </c>
      <c r="J12" s="62" t="s">
        <v>137</v>
      </c>
      <c r="K12" s="62" t="s">
        <v>138</v>
      </c>
      <c r="L12" s="62" t="s">
        <v>163</v>
      </c>
      <c r="M12" s="62" t="s">
        <v>164</v>
      </c>
      <c r="N12" s="62" t="s">
        <v>1746</v>
      </c>
      <c r="O12" s="62" t="s">
        <v>165</v>
      </c>
      <c r="P12" s="62" t="s">
        <v>166</v>
      </c>
      <c r="Q12" s="62" t="str">
        <f t="shared" si="1"/>
        <v>A9010002587-สฬ.ค.-2559-8-1</v>
      </c>
      <c r="R12" s="63">
        <v>1</v>
      </c>
      <c r="S12" s="63">
        <v>15</v>
      </c>
      <c r="T12" s="64">
        <v>25500000</v>
      </c>
      <c r="U12" s="62" t="s">
        <v>167</v>
      </c>
      <c r="V12" s="65">
        <v>42118</v>
      </c>
      <c r="W12" s="64">
        <v>14345204.91</v>
      </c>
      <c r="X12" s="64">
        <v>139726</v>
      </c>
      <c r="Y12" s="64">
        <v>1699999.93</v>
      </c>
      <c r="Z12" s="64">
        <v>11154795.09</v>
      </c>
      <c r="AA12" s="62" t="s">
        <v>168</v>
      </c>
      <c r="AB12" s="62" t="s">
        <v>169</v>
      </c>
    </row>
    <row r="13" spans="1:28" ht="24.6" x14ac:dyDescent="0.7">
      <c r="A13">
        <v>8</v>
      </c>
      <c r="B13" s="56" t="s">
        <v>134</v>
      </c>
      <c r="C13" s="62" t="s">
        <v>135</v>
      </c>
      <c r="D13" s="62" t="str">
        <f t="shared" si="0"/>
        <v>A90100-งบแผ่นดิน-1101</v>
      </c>
      <c r="E13" s="62" t="s">
        <v>136</v>
      </c>
      <c r="F13" s="62" t="s">
        <v>45</v>
      </c>
      <c r="G13" s="33" t="s">
        <v>80</v>
      </c>
      <c r="H13" s="62" t="s">
        <v>45</v>
      </c>
      <c r="I13" s="33" t="s">
        <v>61</v>
      </c>
      <c r="J13" s="62" t="s">
        <v>137</v>
      </c>
      <c r="K13" s="62" t="s">
        <v>138</v>
      </c>
      <c r="L13" s="62" t="s">
        <v>170</v>
      </c>
      <c r="M13" s="62" t="s">
        <v>171</v>
      </c>
      <c r="N13" s="62" t="s">
        <v>1747</v>
      </c>
      <c r="O13" s="62" t="s">
        <v>172</v>
      </c>
      <c r="P13" s="62" t="s">
        <v>173</v>
      </c>
      <c r="Q13" s="62" t="str">
        <f t="shared" si="1"/>
        <v>A9010002958-สวข.ค.-2560-9-31</v>
      </c>
      <c r="R13" s="63">
        <v>1</v>
      </c>
      <c r="S13" s="63">
        <v>15</v>
      </c>
      <c r="T13" s="64">
        <v>299685.59999999998</v>
      </c>
      <c r="U13" s="62" t="s">
        <v>174</v>
      </c>
      <c r="V13" s="65">
        <v>42923</v>
      </c>
      <c r="W13" s="64">
        <v>124581.19</v>
      </c>
      <c r="X13" s="64">
        <v>1642.13</v>
      </c>
      <c r="Y13" s="64">
        <v>19978.97</v>
      </c>
      <c r="Z13" s="64">
        <v>175104.41</v>
      </c>
      <c r="AA13" s="62" t="s">
        <v>175</v>
      </c>
      <c r="AB13" s="62" t="s">
        <v>176</v>
      </c>
    </row>
    <row r="14" spans="1:28" ht="24.6" x14ac:dyDescent="0.7">
      <c r="A14">
        <v>9</v>
      </c>
      <c r="B14" s="56" t="s">
        <v>134</v>
      </c>
      <c r="C14" s="62" t="s">
        <v>135</v>
      </c>
      <c r="D14" s="62" t="str">
        <f t="shared" si="0"/>
        <v>A90100-งบแผ่นดิน-1101</v>
      </c>
      <c r="E14" s="62" t="s">
        <v>136</v>
      </c>
      <c r="F14" s="62" t="s">
        <v>45</v>
      </c>
      <c r="G14" s="33" t="s">
        <v>80</v>
      </c>
      <c r="H14" s="62" t="s">
        <v>45</v>
      </c>
      <c r="I14" s="33" t="s">
        <v>61</v>
      </c>
      <c r="J14" s="62" t="s">
        <v>137</v>
      </c>
      <c r="K14" s="62" t="s">
        <v>138</v>
      </c>
      <c r="L14" s="62" t="s">
        <v>170</v>
      </c>
      <c r="M14" s="62" t="s">
        <v>171</v>
      </c>
      <c r="N14" s="62" t="s">
        <v>1747</v>
      </c>
      <c r="O14" s="62" t="s">
        <v>177</v>
      </c>
      <c r="P14" s="62" t="s">
        <v>178</v>
      </c>
      <c r="Q14" s="62" t="str">
        <f t="shared" si="1"/>
        <v>A9010002959-สวข.ค.-2560-9-32</v>
      </c>
      <c r="R14" s="63">
        <v>1</v>
      </c>
      <c r="S14" s="63">
        <v>15</v>
      </c>
      <c r="T14" s="64">
        <v>1700000</v>
      </c>
      <c r="U14" s="62" t="s">
        <v>174</v>
      </c>
      <c r="V14" s="65">
        <v>42977</v>
      </c>
      <c r="W14" s="64">
        <v>689935.62</v>
      </c>
      <c r="X14" s="64">
        <v>9315.1</v>
      </c>
      <c r="Y14" s="64">
        <v>113333.26</v>
      </c>
      <c r="Z14" s="64">
        <v>1010064.38</v>
      </c>
      <c r="AA14" s="62" t="s">
        <v>179</v>
      </c>
      <c r="AB14" s="62" t="s">
        <v>176</v>
      </c>
    </row>
    <row r="15" spans="1:28" ht="24.6" x14ac:dyDescent="0.7">
      <c r="A15">
        <v>10</v>
      </c>
      <c r="B15" s="56" t="s">
        <v>134</v>
      </c>
      <c r="C15" s="62" t="s">
        <v>135</v>
      </c>
      <c r="D15" s="62" t="str">
        <f t="shared" si="0"/>
        <v>A90100-งบแผ่นดิน-1101</v>
      </c>
      <c r="E15" s="62" t="s">
        <v>180</v>
      </c>
      <c r="F15" s="62" t="s">
        <v>43</v>
      </c>
      <c r="G15" s="33" t="s">
        <v>80</v>
      </c>
      <c r="H15" s="62" t="s">
        <v>43</v>
      </c>
      <c r="I15" s="33" t="s">
        <v>61</v>
      </c>
      <c r="J15" s="62" t="s">
        <v>181</v>
      </c>
      <c r="K15" s="62" t="s">
        <v>138</v>
      </c>
      <c r="L15" s="62" t="s">
        <v>182</v>
      </c>
      <c r="M15" s="62" t="s">
        <v>183</v>
      </c>
      <c r="N15" s="62" t="s">
        <v>1750</v>
      </c>
      <c r="O15" s="62" t="s">
        <v>184</v>
      </c>
      <c r="P15" s="62" t="s">
        <v>185</v>
      </c>
      <c r="Q15" s="62" t="str">
        <f t="shared" si="1"/>
        <v>A9010000001-วก.พร.ค-2543</v>
      </c>
      <c r="R15" s="63">
        <v>1</v>
      </c>
      <c r="S15" s="63">
        <v>40</v>
      </c>
      <c r="T15" s="64">
        <v>11498648</v>
      </c>
      <c r="U15" s="62" t="s">
        <v>143</v>
      </c>
      <c r="V15" s="65">
        <v>36845</v>
      </c>
      <c r="W15" s="64">
        <v>6576280.8499999996</v>
      </c>
      <c r="X15" s="64">
        <v>23627.38</v>
      </c>
      <c r="Y15" s="64">
        <v>287466.17</v>
      </c>
      <c r="Z15" s="64">
        <v>4922367.1500000004</v>
      </c>
      <c r="AA15" s="62" t="s">
        <v>186</v>
      </c>
      <c r="AB15" s="62" t="s">
        <v>187</v>
      </c>
    </row>
    <row r="16" spans="1:28" ht="24.6" x14ac:dyDescent="0.7">
      <c r="A16">
        <v>11</v>
      </c>
      <c r="B16" s="56" t="s">
        <v>134</v>
      </c>
      <c r="C16" s="62" t="s">
        <v>135</v>
      </c>
      <c r="D16" s="62" t="str">
        <f t="shared" si="0"/>
        <v>A90100-งบแผ่นดิน-1101</v>
      </c>
      <c r="E16" s="62" t="s">
        <v>180</v>
      </c>
      <c r="F16" s="62" t="s">
        <v>43</v>
      </c>
      <c r="G16" s="33" t="s">
        <v>80</v>
      </c>
      <c r="H16" s="62" t="s">
        <v>43</v>
      </c>
      <c r="I16" s="33" t="s">
        <v>61</v>
      </c>
      <c r="J16" s="62" t="s">
        <v>181</v>
      </c>
      <c r="K16" s="62" t="s">
        <v>138</v>
      </c>
      <c r="L16" s="62" t="s">
        <v>188</v>
      </c>
      <c r="M16" s="62" t="s">
        <v>189</v>
      </c>
      <c r="N16" s="62" t="s">
        <v>1746</v>
      </c>
      <c r="O16" s="62" t="s">
        <v>190</v>
      </c>
      <c r="P16" s="62" t="s">
        <v>191</v>
      </c>
      <c r="Q16" s="62" t="str">
        <f t="shared" si="1"/>
        <v>A9010000061-วท-ค-2537-001</v>
      </c>
      <c r="R16" s="63">
        <v>1</v>
      </c>
      <c r="S16" s="63">
        <v>40</v>
      </c>
      <c r="T16" s="64">
        <v>201177573</v>
      </c>
      <c r="U16" s="62" t="s">
        <v>143</v>
      </c>
      <c r="V16" s="65">
        <v>34620</v>
      </c>
      <c r="W16" s="64">
        <v>145688388.27000001</v>
      </c>
      <c r="X16" s="64">
        <v>413378.57</v>
      </c>
      <c r="Y16" s="64">
        <v>5029439.3</v>
      </c>
      <c r="Z16" s="64">
        <v>55489184.729999997</v>
      </c>
      <c r="AA16" s="62" t="s">
        <v>192</v>
      </c>
      <c r="AB16" s="62" t="s">
        <v>169</v>
      </c>
    </row>
    <row r="17" spans="1:28" ht="24.6" x14ac:dyDescent="0.7">
      <c r="A17">
        <v>12</v>
      </c>
      <c r="B17" s="56" t="s">
        <v>134</v>
      </c>
      <c r="C17" s="62" t="s">
        <v>135</v>
      </c>
      <c r="D17" s="62" t="str">
        <f t="shared" si="0"/>
        <v>A90100-งบแผ่นดิน-1101</v>
      </c>
      <c r="E17" s="62" t="s">
        <v>180</v>
      </c>
      <c r="F17" s="62" t="s">
        <v>43</v>
      </c>
      <c r="G17" s="33" t="s">
        <v>80</v>
      </c>
      <c r="H17" s="62" t="s">
        <v>43</v>
      </c>
      <c r="I17" s="33" t="s">
        <v>61</v>
      </c>
      <c r="J17" s="62" t="s">
        <v>181</v>
      </c>
      <c r="K17" s="62" t="s">
        <v>138</v>
      </c>
      <c r="L17" s="62" t="s">
        <v>193</v>
      </c>
      <c r="M17" s="62" t="s">
        <v>194</v>
      </c>
      <c r="N17" s="62" t="s">
        <v>1746</v>
      </c>
      <c r="O17" s="62" t="s">
        <v>195</v>
      </c>
      <c r="P17" s="62" t="s">
        <v>196</v>
      </c>
      <c r="Q17" s="62" t="str">
        <f t="shared" si="1"/>
        <v>A9010000073-นต.ค-2545-001</v>
      </c>
      <c r="R17" s="63">
        <v>1</v>
      </c>
      <c r="S17" s="63">
        <v>40</v>
      </c>
      <c r="T17" s="64">
        <v>101056348</v>
      </c>
      <c r="U17" s="62" t="s">
        <v>143</v>
      </c>
      <c r="V17" s="65">
        <v>37386</v>
      </c>
      <c r="W17" s="64">
        <v>54051302.240000002</v>
      </c>
      <c r="X17" s="64">
        <v>207649.99</v>
      </c>
      <c r="Y17" s="64">
        <v>2526408.67</v>
      </c>
      <c r="Z17" s="64">
        <v>47005045.759999998</v>
      </c>
      <c r="AA17" s="62" t="s">
        <v>197</v>
      </c>
      <c r="AB17" s="62" t="s">
        <v>169</v>
      </c>
    </row>
    <row r="18" spans="1:28" ht="24.6" x14ac:dyDescent="0.7">
      <c r="A18">
        <v>13</v>
      </c>
      <c r="B18" s="56" t="s">
        <v>134</v>
      </c>
      <c r="C18" s="62" t="s">
        <v>135</v>
      </c>
      <c r="D18" s="62" t="str">
        <f t="shared" si="0"/>
        <v>A90100-งบแผ่นดิน-1101</v>
      </c>
      <c r="E18" s="62" t="s">
        <v>180</v>
      </c>
      <c r="F18" s="62" t="s">
        <v>43</v>
      </c>
      <c r="G18" s="33" t="s">
        <v>80</v>
      </c>
      <c r="H18" s="62" t="s">
        <v>43</v>
      </c>
      <c r="I18" s="33" t="s">
        <v>61</v>
      </c>
      <c r="J18" s="62" t="s">
        <v>181</v>
      </c>
      <c r="K18" s="62" t="s">
        <v>138</v>
      </c>
      <c r="L18" s="62" t="s">
        <v>198</v>
      </c>
      <c r="M18" s="62" t="s">
        <v>199</v>
      </c>
      <c r="N18" s="62" t="s">
        <v>1746</v>
      </c>
      <c r="O18" s="62" t="s">
        <v>200</v>
      </c>
      <c r="P18" s="62" t="s">
        <v>201</v>
      </c>
      <c r="Q18" s="62" t="str">
        <f t="shared" si="1"/>
        <v>A9010000248-สพ.ค-2543-001</v>
      </c>
      <c r="R18" s="63">
        <v>1</v>
      </c>
      <c r="S18" s="63">
        <v>40</v>
      </c>
      <c r="T18" s="64">
        <v>176752484</v>
      </c>
      <c r="U18" s="62" t="s">
        <v>143</v>
      </c>
      <c r="V18" s="65">
        <v>36481</v>
      </c>
      <c r="W18" s="64">
        <v>105484046.59999999</v>
      </c>
      <c r="X18" s="64">
        <v>363190.03</v>
      </c>
      <c r="Y18" s="64">
        <v>4418812.07</v>
      </c>
      <c r="Z18" s="64">
        <v>71268437.400000006</v>
      </c>
      <c r="AA18" s="62" t="s">
        <v>202</v>
      </c>
      <c r="AB18" s="62" t="s">
        <v>169</v>
      </c>
    </row>
    <row r="19" spans="1:28" ht="24.6" x14ac:dyDescent="0.7">
      <c r="A19">
        <v>14</v>
      </c>
      <c r="B19" s="56" t="s">
        <v>134</v>
      </c>
      <c r="C19" s="62" t="s">
        <v>135</v>
      </c>
      <c r="D19" s="62" t="str">
        <f t="shared" si="0"/>
        <v>A90100-งบแผ่นดิน-1101</v>
      </c>
      <c r="E19" s="62" t="s">
        <v>180</v>
      </c>
      <c r="F19" s="62" t="s">
        <v>43</v>
      </c>
      <c r="G19" s="33" t="s">
        <v>80</v>
      </c>
      <c r="H19" s="62" t="s">
        <v>43</v>
      </c>
      <c r="I19" s="33" t="s">
        <v>61</v>
      </c>
      <c r="J19" s="62" t="s">
        <v>181</v>
      </c>
      <c r="K19" s="62" t="s">
        <v>138</v>
      </c>
      <c r="L19" s="62" t="s">
        <v>203</v>
      </c>
      <c r="M19" s="62" t="s">
        <v>204</v>
      </c>
      <c r="N19" s="62" t="s">
        <v>1746</v>
      </c>
      <c r="O19" s="62" t="s">
        <v>205</v>
      </c>
      <c r="P19" s="62" t="s">
        <v>206</v>
      </c>
      <c r="Q19" s="62" t="str">
        <f t="shared" si="1"/>
        <v>A9010000264-ศศ.ค.2544-105-001</v>
      </c>
      <c r="R19" s="63">
        <v>1</v>
      </c>
      <c r="S19" s="63">
        <v>40</v>
      </c>
      <c r="T19" s="64">
        <v>93813954.840000004</v>
      </c>
      <c r="U19" s="62" t="s">
        <v>143</v>
      </c>
      <c r="V19" s="65">
        <v>36895</v>
      </c>
      <c r="W19" s="64">
        <v>53332590.060000002</v>
      </c>
      <c r="X19" s="64">
        <v>192768.4</v>
      </c>
      <c r="Y19" s="64">
        <v>2345348.84</v>
      </c>
      <c r="Z19" s="64">
        <v>40481364.780000001</v>
      </c>
      <c r="AA19" s="62" t="s">
        <v>207</v>
      </c>
      <c r="AB19" s="62" t="s">
        <v>169</v>
      </c>
    </row>
    <row r="20" spans="1:28" ht="24.6" x14ac:dyDescent="0.7">
      <c r="A20">
        <v>15</v>
      </c>
      <c r="B20" s="56" t="s">
        <v>134</v>
      </c>
      <c r="C20" s="62" t="s">
        <v>135</v>
      </c>
      <c r="D20" s="62" t="str">
        <f t="shared" si="0"/>
        <v>A90100-งบแผ่นดิน-1101</v>
      </c>
      <c r="E20" s="62" t="s">
        <v>180</v>
      </c>
      <c r="F20" s="62" t="s">
        <v>43</v>
      </c>
      <c r="G20" s="33" t="s">
        <v>80</v>
      </c>
      <c r="H20" s="62" t="s">
        <v>43</v>
      </c>
      <c r="I20" s="33" t="s">
        <v>61</v>
      </c>
      <c r="J20" s="62" t="s">
        <v>181</v>
      </c>
      <c r="K20" s="62" t="s">
        <v>138</v>
      </c>
      <c r="L20" s="62" t="s">
        <v>208</v>
      </c>
      <c r="M20" s="62" t="s">
        <v>209</v>
      </c>
      <c r="N20" s="62" t="s">
        <v>1746</v>
      </c>
      <c r="O20" s="62" t="s">
        <v>210</v>
      </c>
      <c r="P20" s="62" t="s">
        <v>211</v>
      </c>
      <c r="Q20" s="62" t="str">
        <f t="shared" si="1"/>
        <v>A9010000553-กอ.ค.-2541-001</v>
      </c>
      <c r="R20" s="63">
        <v>1</v>
      </c>
      <c r="S20" s="63">
        <v>40</v>
      </c>
      <c r="T20" s="64">
        <v>79000000</v>
      </c>
      <c r="U20" s="62" t="s">
        <v>143</v>
      </c>
      <c r="V20" s="65">
        <v>36046</v>
      </c>
      <c r="W20" s="64">
        <v>49499451.259999998</v>
      </c>
      <c r="X20" s="64">
        <v>162328.79999999999</v>
      </c>
      <c r="Y20" s="64">
        <v>1974999.97</v>
      </c>
      <c r="Z20" s="64">
        <v>29500548.739999998</v>
      </c>
      <c r="AA20" s="62" t="s">
        <v>212</v>
      </c>
      <c r="AB20" s="62" t="s">
        <v>169</v>
      </c>
    </row>
    <row r="21" spans="1:28" ht="24.6" x14ac:dyDescent="0.7">
      <c r="A21">
        <v>16</v>
      </c>
      <c r="B21" s="56" t="s">
        <v>134</v>
      </c>
      <c r="C21" s="62" t="s">
        <v>135</v>
      </c>
      <c r="D21" s="62" t="str">
        <f t="shared" si="0"/>
        <v>A90100-งบแผ่นดิน-1101</v>
      </c>
      <c r="E21" s="62" t="s">
        <v>180</v>
      </c>
      <c r="F21" s="62" t="s">
        <v>43</v>
      </c>
      <c r="G21" s="33" t="s">
        <v>80</v>
      </c>
      <c r="H21" s="62" t="s">
        <v>43</v>
      </c>
      <c r="I21" s="33" t="s">
        <v>61</v>
      </c>
      <c r="J21" s="62" t="s">
        <v>181</v>
      </c>
      <c r="K21" s="62" t="s">
        <v>138</v>
      </c>
      <c r="L21" s="62" t="s">
        <v>208</v>
      </c>
      <c r="M21" s="62" t="s">
        <v>209</v>
      </c>
      <c r="N21" s="62" t="s">
        <v>1746</v>
      </c>
      <c r="O21" s="62" t="s">
        <v>213</v>
      </c>
      <c r="P21" s="62" t="s">
        <v>214</v>
      </c>
      <c r="Q21" s="62" t="str">
        <f t="shared" si="1"/>
        <v>A9010000554-กอ.ค.-2542-001</v>
      </c>
      <c r="R21" s="63">
        <v>1</v>
      </c>
      <c r="S21" s="63">
        <v>40</v>
      </c>
      <c r="T21" s="64">
        <v>25915873.870000001</v>
      </c>
      <c r="U21" s="62" t="s">
        <v>143</v>
      </c>
      <c r="V21" s="65">
        <v>36453</v>
      </c>
      <c r="W21" s="64">
        <v>15515889.65</v>
      </c>
      <c r="X21" s="64">
        <v>53251.83</v>
      </c>
      <c r="Y21" s="64">
        <v>647896.81999999995</v>
      </c>
      <c r="Z21" s="64">
        <v>10399984.220000001</v>
      </c>
      <c r="AA21" s="62" t="s">
        <v>215</v>
      </c>
      <c r="AB21" s="62" t="s">
        <v>169</v>
      </c>
    </row>
    <row r="22" spans="1:28" ht="24.6" x14ac:dyDescent="0.7">
      <c r="A22">
        <v>17</v>
      </c>
      <c r="B22" s="56" t="s">
        <v>134</v>
      </c>
      <c r="C22" s="62" t="s">
        <v>135</v>
      </c>
      <c r="D22" s="62" t="str">
        <f t="shared" si="0"/>
        <v>A90100-งบแผ่นดิน-1101</v>
      </c>
      <c r="E22" s="62" t="s">
        <v>180</v>
      </c>
      <c r="F22" s="62" t="s">
        <v>43</v>
      </c>
      <c r="G22" s="33" t="s">
        <v>80</v>
      </c>
      <c r="H22" s="62" t="s">
        <v>43</v>
      </c>
      <c r="I22" s="33" t="s">
        <v>61</v>
      </c>
      <c r="J22" s="62" t="s">
        <v>181</v>
      </c>
      <c r="K22" s="62" t="s">
        <v>138</v>
      </c>
      <c r="L22" s="62" t="s">
        <v>208</v>
      </c>
      <c r="M22" s="62" t="s">
        <v>209</v>
      </c>
      <c r="N22" s="62" t="s">
        <v>1746</v>
      </c>
      <c r="O22" s="62" t="s">
        <v>216</v>
      </c>
      <c r="P22" s="62" t="s">
        <v>217</v>
      </c>
      <c r="Q22" s="62" t="str">
        <f t="shared" si="1"/>
        <v>A9010000555-กอ.ค.-2538-001</v>
      </c>
      <c r="R22" s="63">
        <v>1</v>
      </c>
      <c r="S22" s="63">
        <v>40</v>
      </c>
      <c r="T22" s="64">
        <v>107471884.89</v>
      </c>
      <c r="U22" s="62" t="s">
        <v>143</v>
      </c>
      <c r="V22" s="65">
        <v>34928</v>
      </c>
      <c r="W22" s="64">
        <v>75561567.510000005</v>
      </c>
      <c r="X22" s="64">
        <v>220832.6</v>
      </c>
      <c r="Y22" s="64">
        <v>2686797.09</v>
      </c>
      <c r="Z22" s="64">
        <v>31910317.379999999</v>
      </c>
      <c r="AA22" s="62" t="s">
        <v>218</v>
      </c>
      <c r="AB22" s="62" t="s">
        <v>169</v>
      </c>
    </row>
    <row r="23" spans="1:28" ht="24.6" x14ac:dyDescent="0.7">
      <c r="A23">
        <v>18</v>
      </c>
      <c r="B23" s="56" t="s">
        <v>134</v>
      </c>
      <c r="C23" s="62" t="s">
        <v>135</v>
      </c>
      <c r="D23" s="62" t="str">
        <f t="shared" si="0"/>
        <v>A90100-งบแผ่นดิน-1101</v>
      </c>
      <c r="E23" s="62" t="s">
        <v>180</v>
      </c>
      <c r="F23" s="62" t="s">
        <v>43</v>
      </c>
      <c r="G23" s="33" t="s">
        <v>80</v>
      </c>
      <c r="H23" s="62" t="s">
        <v>43</v>
      </c>
      <c r="I23" s="33" t="s">
        <v>61</v>
      </c>
      <c r="J23" s="62" t="s">
        <v>181</v>
      </c>
      <c r="K23" s="62" t="s">
        <v>138</v>
      </c>
      <c r="L23" s="62" t="s">
        <v>208</v>
      </c>
      <c r="M23" s="62" t="s">
        <v>209</v>
      </c>
      <c r="N23" s="62" t="s">
        <v>1746</v>
      </c>
      <c r="O23" s="62" t="s">
        <v>219</v>
      </c>
      <c r="P23" s="62" t="s">
        <v>220</v>
      </c>
      <c r="Q23" s="62" t="str">
        <f t="shared" si="1"/>
        <v>A9010000556-กอ.ค.-2544-001</v>
      </c>
      <c r="R23" s="63">
        <v>1</v>
      </c>
      <c r="S23" s="63">
        <v>40</v>
      </c>
      <c r="T23" s="64">
        <v>590250000</v>
      </c>
      <c r="U23" s="62" t="s">
        <v>143</v>
      </c>
      <c r="V23" s="65">
        <v>37140</v>
      </c>
      <c r="W23" s="64">
        <v>325648201.41000003</v>
      </c>
      <c r="X23" s="64">
        <v>1212842.44</v>
      </c>
      <c r="Y23" s="64">
        <v>14756249.970000001</v>
      </c>
      <c r="Z23" s="64">
        <v>264601798.59</v>
      </c>
      <c r="AA23" s="62" t="s">
        <v>221</v>
      </c>
      <c r="AB23" s="62" t="s">
        <v>169</v>
      </c>
    </row>
    <row r="24" spans="1:28" ht="24.6" x14ac:dyDescent="0.7">
      <c r="A24">
        <v>19</v>
      </c>
      <c r="B24" s="56" t="s">
        <v>134</v>
      </c>
      <c r="C24" s="62" t="s">
        <v>135</v>
      </c>
      <c r="D24" s="62" t="str">
        <f t="shared" si="0"/>
        <v>A90100-งบแผ่นดิน-1101</v>
      </c>
      <c r="E24" s="62" t="s">
        <v>180</v>
      </c>
      <c r="F24" s="62" t="s">
        <v>43</v>
      </c>
      <c r="G24" s="33" t="s">
        <v>80</v>
      </c>
      <c r="H24" s="62" t="s">
        <v>43</v>
      </c>
      <c r="I24" s="33" t="s">
        <v>61</v>
      </c>
      <c r="J24" s="62" t="s">
        <v>181</v>
      </c>
      <c r="K24" s="62" t="s">
        <v>138</v>
      </c>
      <c r="L24" s="62" t="s">
        <v>222</v>
      </c>
      <c r="M24" s="62" t="s">
        <v>223</v>
      </c>
      <c r="N24" s="62" t="s">
        <v>1746</v>
      </c>
      <c r="O24" s="62" t="s">
        <v>224</v>
      </c>
      <c r="P24" s="62" t="s">
        <v>225</v>
      </c>
      <c r="Q24" s="62" t="str">
        <f t="shared" si="1"/>
        <v>A9010000666-สค-ค-2544-001</v>
      </c>
      <c r="R24" s="63">
        <v>1</v>
      </c>
      <c r="S24" s="63">
        <v>40</v>
      </c>
      <c r="T24" s="64">
        <v>62607149.799999997</v>
      </c>
      <c r="U24" s="62" t="s">
        <v>143</v>
      </c>
      <c r="V24" s="65">
        <v>37029</v>
      </c>
      <c r="W24" s="64">
        <v>35017121.740000002</v>
      </c>
      <c r="X24" s="64">
        <v>128644.8</v>
      </c>
      <c r="Y24" s="64">
        <v>1565178.72</v>
      </c>
      <c r="Z24" s="64">
        <v>27590028.059999999</v>
      </c>
      <c r="AA24" s="62" t="s">
        <v>226</v>
      </c>
      <c r="AB24" s="62" t="s">
        <v>169</v>
      </c>
    </row>
    <row r="25" spans="1:28" ht="24.6" x14ac:dyDescent="0.7">
      <c r="A25">
        <v>20</v>
      </c>
      <c r="B25" s="56" t="s">
        <v>134</v>
      </c>
      <c r="C25" s="62" t="s">
        <v>135</v>
      </c>
      <c r="D25" s="62" t="str">
        <f t="shared" si="0"/>
        <v>A90100-งบแผ่นดิน-1101</v>
      </c>
      <c r="E25" s="62" t="s">
        <v>180</v>
      </c>
      <c r="F25" s="62" t="s">
        <v>43</v>
      </c>
      <c r="G25" s="33" t="s">
        <v>80</v>
      </c>
      <c r="H25" s="62" t="s">
        <v>43</v>
      </c>
      <c r="I25" s="33" t="s">
        <v>61</v>
      </c>
      <c r="J25" s="62" t="s">
        <v>181</v>
      </c>
      <c r="K25" s="62" t="s">
        <v>138</v>
      </c>
      <c r="L25" s="62" t="s">
        <v>139</v>
      </c>
      <c r="M25" s="62" t="s">
        <v>140</v>
      </c>
      <c r="N25" s="62" t="s">
        <v>1746</v>
      </c>
      <c r="O25" s="62" t="s">
        <v>227</v>
      </c>
      <c r="P25" s="62" t="s">
        <v>228</v>
      </c>
      <c r="Q25" s="62" t="str">
        <f t="shared" si="1"/>
        <v>A9010000918-วข.ค.2537-001</v>
      </c>
      <c r="R25" s="63">
        <v>1</v>
      </c>
      <c r="S25" s="63">
        <v>40</v>
      </c>
      <c r="T25" s="64">
        <v>31762682</v>
      </c>
      <c r="U25" s="62" t="s">
        <v>143</v>
      </c>
      <c r="V25" s="65">
        <v>34502</v>
      </c>
      <c r="W25" s="64">
        <v>23258549.34</v>
      </c>
      <c r="X25" s="64">
        <v>65265.78</v>
      </c>
      <c r="Y25" s="64">
        <v>794067.02</v>
      </c>
      <c r="Z25" s="64">
        <v>8504132.6600000001</v>
      </c>
      <c r="AA25" s="62" t="s">
        <v>229</v>
      </c>
      <c r="AB25" s="62" t="s">
        <v>145</v>
      </c>
    </row>
    <row r="26" spans="1:28" ht="24.6" x14ac:dyDescent="0.7">
      <c r="A26">
        <v>21</v>
      </c>
      <c r="B26" s="56" t="s">
        <v>134</v>
      </c>
      <c r="C26" s="62" t="s">
        <v>135</v>
      </c>
      <c r="D26" s="62" t="str">
        <f t="shared" si="0"/>
        <v>A90100-งบแผ่นดิน-1101</v>
      </c>
      <c r="E26" s="62" t="s">
        <v>180</v>
      </c>
      <c r="F26" s="62" t="s">
        <v>43</v>
      </c>
      <c r="G26" s="33" t="s">
        <v>80</v>
      </c>
      <c r="H26" s="62" t="s">
        <v>43</v>
      </c>
      <c r="I26" s="33" t="s">
        <v>61</v>
      </c>
      <c r="J26" s="62" t="s">
        <v>181</v>
      </c>
      <c r="K26" s="62" t="s">
        <v>138</v>
      </c>
      <c r="L26" s="62" t="s">
        <v>230</v>
      </c>
      <c r="M26" s="62" t="s">
        <v>231</v>
      </c>
      <c r="N26" s="62" t="s">
        <v>1746</v>
      </c>
      <c r="O26" s="62" t="s">
        <v>232</v>
      </c>
      <c r="P26" s="62" t="s">
        <v>233</v>
      </c>
      <c r="Q26" s="62" t="str">
        <f t="shared" si="1"/>
        <v>A9010000929-สธ.มร.ค-2541</v>
      </c>
      <c r="R26" s="63">
        <v>1</v>
      </c>
      <c r="S26" s="63">
        <v>40</v>
      </c>
      <c r="T26" s="64">
        <v>65900000</v>
      </c>
      <c r="U26" s="62" t="s">
        <v>143</v>
      </c>
      <c r="V26" s="65">
        <v>35969</v>
      </c>
      <c r="W26" s="64">
        <v>41638869.079999998</v>
      </c>
      <c r="X26" s="64">
        <v>135410.98000000001</v>
      </c>
      <c r="Y26" s="64">
        <v>1647499.97</v>
      </c>
      <c r="Z26" s="64">
        <v>24261130.920000002</v>
      </c>
      <c r="AA26" s="62" t="s">
        <v>234</v>
      </c>
      <c r="AB26" s="62" t="s">
        <v>169</v>
      </c>
    </row>
    <row r="27" spans="1:28" ht="24.6" x14ac:dyDescent="0.7">
      <c r="A27">
        <v>22</v>
      </c>
      <c r="B27" s="56" t="s">
        <v>134</v>
      </c>
      <c r="C27" s="62" t="s">
        <v>135</v>
      </c>
      <c r="D27" s="62" t="str">
        <f t="shared" si="0"/>
        <v>A90100-งบแผ่นดิน-1101</v>
      </c>
      <c r="E27" s="62" t="s">
        <v>180</v>
      </c>
      <c r="F27" s="62" t="s">
        <v>43</v>
      </c>
      <c r="G27" s="33" t="s">
        <v>80</v>
      </c>
      <c r="H27" s="62" t="s">
        <v>43</v>
      </c>
      <c r="I27" s="33" t="s">
        <v>61</v>
      </c>
      <c r="J27" s="62" t="s">
        <v>181</v>
      </c>
      <c r="K27" s="62" t="s">
        <v>138</v>
      </c>
      <c r="L27" s="62" t="s">
        <v>235</v>
      </c>
      <c r="M27" s="62" t="s">
        <v>236</v>
      </c>
      <c r="N27" s="62" t="s">
        <v>1751</v>
      </c>
      <c r="O27" s="62" t="s">
        <v>237</v>
      </c>
      <c r="P27" s="62" t="s">
        <v>238</v>
      </c>
      <c r="Q27" s="62" t="str">
        <f t="shared" si="1"/>
        <v>A9010000944-วก.อน-2540-001</v>
      </c>
      <c r="R27" s="63">
        <v>1</v>
      </c>
      <c r="S27" s="63">
        <v>40</v>
      </c>
      <c r="T27" s="64">
        <v>12190000</v>
      </c>
      <c r="U27" s="62" t="s">
        <v>143</v>
      </c>
      <c r="V27" s="65">
        <v>35629</v>
      </c>
      <c r="W27" s="64">
        <v>7986119.0300000003</v>
      </c>
      <c r="X27" s="64">
        <v>25047.98</v>
      </c>
      <c r="Y27" s="64">
        <v>304749.96999999997</v>
      </c>
      <c r="Z27" s="64">
        <v>4203880.97</v>
      </c>
      <c r="AA27" s="62" t="s">
        <v>239</v>
      </c>
      <c r="AB27" s="62" t="s">
        <v>240</v>
      </c>
    </row>
    <row r="28" spans="1:28" ht="24.6" x14ac:dyDescent="0.7">
      <c r="A28">
        <v>23</v>
      </c>
      <c r="B28" s="56" t="s">
        <v>134</v>
      </c>
      <c r="C28" s="62" t="s">
        <v>135</v>
      </c>
      <c r="D28" s="62" t="str">
        <f t="shared" si="0"/>
        <v>A90100-งบแผ่นดิน-1101</v>
      </c>
      <c r="E28" s="62" t="s">
        <v>180</v>
      </c>
      <c r="F28" s="62" t="s">
        <v>43</v>
      </c>
      <c r="G28" s="33" t="s">
        <v>80</v>
      </c>
      <c r="H28" s="62" t="s">
        <v>43</v>
      </c>
      <c r="I28" s="33" t="s">
        <v>61</v>
      </c>
      <c r="J28" s="62" t="s">
        <v>181</v>
      </c>
      <c r="K28" s="62" t="s">
        <v>138</v>
      </c>
      <c r="L28" s="62" t="s">
        <v>241</v>
      </c>
      <c r="M28" s="62" t="s">
        <v>242</v>
      </c>
      <c r="N28" s="62" t="s">
        <v>1752</v>
      </c>
      <c r="O28" s="62" t="s">
        <v>243</v>
      </c>
      <c r="P28" s="62" t="s">
        <v>244</v>
      </c>
      <c r="Q28" s="62" t="str">
        <f t="shared" si="1"/>
        <v>A9010000945-วก.นศ.-ค-2540-001</v>
      </c>
      <c r="R28" s="63">
        <v>1</v>
      </c>
      <c r="S28" s="63">
        <v>40</v>
      </c>
      <c r="T28" s="64">
        <v>12600000</v>
      </c>
      <c r="U28" s="62" t="s">
        <v>143</v>
      </c>
      <c r="V28" s="65">
        <v>35594</v>
      </c>
      <c r="W28" s="64">
        <v>8284930.7000000002</v>
      </c>
      <c r="X28" s="64">
        <v>25890.42</v>
      </c>
      <c r="Y28" s="64">
        <v>314999.96999999997</v>
      </c>
      <c r="Z28" s="64">
        <v>4315069.3</v>
      </c>
      <c r="AA28" s="62" t="s">
        <v>245</v>
      </c>
      <c r="AB28" s="62" t="s">
        <v>246</v>
      </c>
    </row>
    <row r="29" spans="1:28" ht="24.6" x14ac:dyDescent="0.7">
      <c r="A29">
        <v>24</v>
      </c>
      <c r="B29" s="56" t="s">
        <v>134</v>
      </c>
      <c r="C29" s="62" t="s">
        <v>135</v>
      </c>
      <c r="D29" s="62" t="str">
        <f t="shared" si="0"/>
        <v>A90100-งบแผ่นดิน-1101</v>
      </c>
      <c r="E29" s="62" t="s">
        <v>180</v>
      </c>
      <c r="F29" s="62" t="s">
        <v>43</v>
      </c>
      <c r="G29" s="33" t="s">
        <v>80</v>
      </c>
      <c r="H29" s="62" t="s">
        <v>43</v>
      </c>
      <c r="I29" s="33" t="s">
        <v>61</v>
      </c>
      <c r="J29" s="62" t="s">
        <v>181</v>
      </c>
      <c r="K29" s="62" t="s">
        <v>138</v>
      </c>
      <c r="L29" s="62" t="s">
        <v>247</v>
      </c>
      <c r="M29" s="62" t="s">
        <v>248</v>
      </c>
      <c r="N29" s="62" t="s">
        <v>1748</v>
      </c>
      <c r="O29" s="62" t="s">
        <v>249</v>
      </c>
      <c r="P29" s="62" t="s">
        <v>250</v>
      </c>
      <c r="Q29" s="62" t="str">
        <f t="shared" si="1"/>
        <v>A9010000946-วก.ปจ.ค-2540-001</v>
      </c>
      <c r="R29" s="63">
        <v>1</v>
      </c>
      <c r="S29" s="63">
        <v>40</v>
      </c>
      <c r="T29" s="64">
        <v>12190000</v>
      </c>
      <c r="U29" s="62" t="s">
        <v>143</v>
      </c>
      <c r="V29" s="65">
        <v>35651</v>
      </c>
      <c r="W29" s="64">
        <v>7967750.54</v>
      </c>
      <c r="X29" s="64">
        <v>25047.98</v>
      </c>
      <c r="Y29" s="64">
        <v>304749.96999999997</v>
      </c>
      <c r="Z29" s="64">
        <v>4222249.46</v>
      </c>
      <c r="AA29" s="62" t="s">
        <v>251</v>
      </c>
      <c r="AB29" s="62" t="s">
        <v>252</v>
      </c>
    </row>
    <row r="30" spans="1:28" ht="24.6" x14ac:dyDescent="0.7">
      <c r="A30">
        <v>25</v>
      </c>
      <c r="B30" s="56" t="s">
        <v>134</v>
      </c>
      <c r="C30" s="62" t="s">
        <v>135</v>
      </c>
      <c r="D30" s="62" t="str">
        <f t="shared" si="0"/>
        <v>A90100-งบแผ่นดิน-1101</v>
      </c>
      <c r="E30" s="62" t="s">
        <v>180</v>
      </c>
      <c r="F30" s="62" t="s">
        <v>43</v>
      </c>
      <c r="G30" s="33" t="s">
        <v>80</v>
      </c>
      <c r="H30" s="62" t="s">
        <v>43</v>
      </c>
      <c r="I30" s="33" t="s">
        <v>61</v>
      </c>
      <c r="J30" s="62" t="s">
        <v>181</v>
      </c>
      <c r="K30" s="62" t="s">
        <v>138</v>
      </c>
      <c r="L30" s="62" t="s">
        <v>247</v>
      </c>
      <c r="M30" s="62" t="s">
        <v>248</v>
      </c>
      <c r="N30" s="62" t="s">
        <v>1748</v>
      </c>
      <c r="O30" s="62" t="s">
        <v>253</v>
      </c>
      <c r="P30" s="62" t="s">
        <v>254</v>
      </c>
      <c r="Q30" s="62" t="str">
        <f t="shared" si="1"/>
        <v>A9010000947-วก.ปจ.ค-2541-001</v>
      </c>
      <c r="R30" s="63">
        <v>1</v>
      </c>
      <c r="S30" s="63">
        <v>40</v>
      </c>
      <c r="T30" s="64">
        <v>9103278</v>
      </c>
      <c r="U30" s="62" t="s">
        <v>143</v>
      </c>
      <c r="V30" s="65">
        <v>36112</v>
      </c>
      <c r="W30" s="64">
        <v>5662737</v>
      </c>
      <c r="X30" s="64">
        <v>18705.34</v>
      </c>
      <c r="Y30" s="64">
        <v>227581.92</v>
      </c>
      <c r="Z30" s="64">
        <v>3440541</v>
      </c>
      <c r="AA30" s="62" t="s">
        <v>255</v>
      </c>
      <c r="AB30" s="62" t="s">
        <v>252</v>
      </c>
    </row>
    <row r="31" spans="1:28" ht="24.6" x14ac:dyDescent="0.7">
      <c r="A31">
        <v>26</v>
      </c>
      <c r="B31" s="56" t="s">
        <v>134</v>
      </c>
      <c r="C31" s="62" t="s">
        <v>135</v>
      </c>
      <c r="D31" s="62" t="str">
        <f t="shared" si="0"/>
        <v>A90100-งบแผ่นดิน-1101</v>
      </c>
      <c r="E31" s="62" t="s">
        <v>180</v>
      </c>
      <c r="F31" s="62" t="s">
        <v>43</v>
      </c>
      <c r="G31" s="33" t="s">
        <v>80</v>
      </c>
      <c r="H31" s="62" t="s">
        <v>43</v>
      </c>
      <c r="I31" s="33" t="s">
        <v>61</v>
      </c>
      <c r="J31" s="62" t="s">
        <v>181</v>
      </c>
      <c r="K31" s="62" t="s">
        <v>138</v>
      </c>
      <c r="L31" s="62" t="s">
        <v>256</v>
      </c>
      <c r="M31" s="62" t="s">
        <v>257</v>
      </c>
      <c r="N31" s="62" t="s">
        <v>1746</v>
      </c>
      <c r="O31" s="62" t="s">
        <v>258</v>
      </c>
      <c r="P31" s="62" t="s">
        <v>259</v>
      </c>
      <c r="Q31" s="62" t="str">
        <f t="shared" si="1"/>
        <v>A9010000960-บธ.ค.-2516-K-1</v>
      </c>
      <c r="R31" s="63">
        <v>1</v>
      </c>
      <c r="S31" s="63">
        <v>3</v>
      </c>
      <c r="T31" s="64">
        <v>512265</v>
      </c>
      <c r="U31" s="62" t="s">
        <v>260</v>
      </c>
      <c r="V31" s="65">
        <v>40452</v>
      </c>
      <c r="W31" s="64">
        <v>512264</v>
      </c>
      <c r="X31" s="64">
        <v>0</v>
      </c>
      <c r="Y31" s="64">
        <v>0</v>
      </c>
      <c r="Z31" s="64">
        <v>1</v>
      </c>
      <c r="AA31" s="62" t="s">
        <v>261</v>
      </c>
      <c r="AB31" s="62" t="s">
        <v>169</v>
      </c>
    </row>
    <row r="32" spans="1:28" ht="24.6" x14ac:dyDescent="0.7">
      <c r="A32">
        <v>27</v>
      </c>
      <c r="B32" s="56" t="s">
        <v>134</v>
      </c>
      <c r="C32" s="62" t="s">
        <v>135</v>
      </c>
      <c r="D32" s="62" t="str">
        <f t="shared" si="0"/>
        <v>A90100-งบแผ่นดิน-1101</v>
      </c>
      <c r="E32" s="62" t="s">
        <v>180</v>
      </c>
      <c r="F32" s="62" t="s">
        <v>43</v>
      </c>
      <c r="G32" s="33" t="s">
        <v>80</v>
      </c>
      <c r="H32" s="62" t="s">
        <v>43</v>
      </c>
      <c r="I32" s="33" t="s">
        <v>61</v>
      </c>
      <c r="J32" s="62" t="s">
        <v>181</v>
      </c>
      <c r="K32" s="62" t="s">
        <v>138</v>
      </c>
      <c r="L32" s="62" t="s">
        <v>262</v>
      </c>
      <c r="M32" s="62" t="s">
        <v>263</v>
      </c>
      <c r="N32" s="62" t="s">
        <v>1746</v>
      </c>
      <c r="O32" s="62" t="s">
        <v>264</v>
      </c>
      <c r="P32" s="62" t="s">
        <v>265</v>
      </c>
      <c r="Q32" s="62" t="str">
        <f t="shared" si="1"/>
        <v>A9010000961-สก.ค.-2517-K-2</v>
      </c>
      <c r="R32" s="63">
        <v>1</v>
      </c>
      <c r="S32" s="63">
        <v>4</v>
      </c>
      <c r="T32" s="64">
        <v>1172376.04</v>
      </c>
      <c r="U32" s="62" t="s">
        <v>260</v>
      </c>
      <c r="V32" s="65">
        <v>40452</v>
      </c>
      <c r="W32" s="64">
        <v>1172375.04</v>
      </c>
      <c r="X32" s="64">
        <v>0</v>
      </c>
      <c r="Y32" s="64">
        <v>0</v>
      </c>
      <c r="Z32" s="64">
        <v>1</v>
      </c>
      <c r="AA32" s="62" t="s">
        <v>266</v>
      </c>
      <c r="AB32" s="62" t="s">
        <v>169</v>
      </c>
    </row>
    <row r="33" spans="1:28" ht="24.6" x14ac:dyDescent="0.7">
      <c r="A33">
        <v>28</v>
      </c>
      <c r="B33" s="56" t="s">
        <v>134</v>
      </c>
      <c r="C33" s="62" t="s">
        <v>135</v>
      </c>
      <c r="D33" s="62" t="str">
        <f t="shared" si="0"/>
        <v>A90100-งบแผ่นดิน-1101</v>
      </c>
      <c r="E33" s="62" t="s">
        <v>180</v>
      </c>
      <c r="F33" s="62" t="s">
        <v>43</v>
      </c>
      <c r="G33" s="33" t="s">
        <v>80</v>
      </c>
      <c r="H33" s="62" t="s">
        <v>43</v>
      </c>
      <c r="I33" s="33" t="s">
        <v>61</v>
      </c>
      <c r="J33" s="62" t="s">
        <v>181</v>
      </c>
      <c r="K33" s="62" t="s">
        <v>138</v>
      </c>
      <c r="L33" s="62" t="s">
        <v>267</v>
      </c>
      <c r="M33" s="62" t="s">
        <v>268</v>
      </c>
      <c r="N33" s="62" t="s">
        <v>1746</v>
      </c>
      <c r="O33" s="62" t="s">
        <v>269</v>
      </c>
      <c r="P33" s="62" t="s">
        <v>270</v>
      </c>
      <c r="Q33" s="62" t="str">
        <f t="shared" si="1"/>
        <v>A9010000962-กค.ค.-2518-K-3</v>
      </c>
      <c r="R33" s="63">
        <v>1</v>
      </c>
      <c r="S33" s="63">
        <v>5</v>
      </c>
      <c r="T33" s="64">
        <v>1189500</v>
      </c>
      <c r="U33" s="62" t="s">
        <v>260</v>
      </c>
      <c r="V33" s="65">
        <v>40452</v>
      </c>
      <c r="W33" s="64">
        <v>1189499</v>
      </c>
      <c r="X33" s="64">
        <v>0</v>
      </c>
      <c r="Y33" s="64">
        <v>0</v>
      </c>
      <c r="Z33" s="64">
        <v>1</v>
      </c>
      <c r="AA33" s="62" t="s">
        <v>271</v>
      </c>
      <c r="AB33" s="62" t="s">
        <v>169</v>
      </c>
    </row>
    <row r="34" spans="1:28" ht="24.6" x14ac:dyDescent="0.7">
      <c r="A34">
        <v>29</v>
      </c>
      <c r="B34" s="56" t="s">
        <v>134</v>
      </c>
      <c r="C34" s="62" t="s">
        <v>135</v>
      </c>
      <c r="D34" s="62" t="str">
        <f t="shared" si="0"/>
        <v>A90100-งบแผ่นดิน-1101</v>
      </c>
      <c r="E34" s="62" t="s">
        <v>180</v>
      </c>
      <c r="F34" s="62" t="s">
        <v>43</v>
      </c>
      <c r="G34" s="33" t="s">
        <v>80</v>
      </c>
      <c r="H34" s="62" t="s">
        <v>43</v>
      </c>
      <c r="I34" s="33" t="s">
        <v>61</v>
      </c>
      <c r="J34" s="62" t="s">
        <v>181</v>
      </c>
      <c r="K34" s="62" t="s">
        <v>138</v>
      </c>
      <c r="L34" s="62" t="s">
        <v>272</v>
      </c>
      <c r="M34" s="62" t="s">
        <v>273</v>
      </c>
      <c r="N34" s="62" t="s">
        <v>1746</v>
      </c>
      <c r="O34" s="62" t="s">
        <v>274</v>
      </c>
      <c r="P34" s="62" t="s">
        <v>275</v>
      </c>
      <c r="Q34" s="62" t="str">
        <f t="shared" si="1"/>
        <v>A9010000963-สท.ค.-2519-K-4</v>
      </c>
      <c r="R34" s="63">
        <v>1</v>
      </c>
      <c r="S34" s="63">
        <v>6</v>
      </c>
      <c r="T34" s="64">
        <v>1645438.25</v>
      </c>
      <c r="U34" s="62" t="s">
        <v>260</v>
      </c>
      <c r="V34" s="65">
        <v>40452</v>
      </c>
      <c r="W34" s="64">
        <v>1645437.25</v>
      </c>
      <c r="X34" s="64">
        <v>0</v>
      </c>
      <c r="Y34" s="64">
        <v>0</v>
      </c>
      <c r="Z34" s="64">
        <v>1</v>
      </c>
      <c r="AA34" s="62" t="s">
        <v>276</v>
      </c>
      <c r="AB34" s="62" t="s">
        <v>169</v>
      </c>
    </row>
    <row r="35" spans="1:28" ht="24.6" x14ac:dyDescent="0.7">
      <c r="A35">
        <v>30</v>
      </c>
      <c r="B35" s="56" t="s">
        <v>134</v>
      </c>
      <c r="C35" s="62" t="s">
        <v>135</v>
      </c>
      <c r="D35" s="62" t="str">
        <f t="shared" si="0"/>
        <v>A90100-งบแผ่นดิน-1101</v>
      </c>
      <c r="E35" s="62" t="s">
        <v>180</v>
      </c>
      <c r="F35" s="62" t="s">
        <v>43</v>
      </c>
      <c r="G35" s="33" t="s">
        <v>80</v>
      </c>
      <c r="H35" s="62" t="s">
        <v>43</v>
      </c>
      <c r="I35" s="33" t="s">
        <v>61</v>
      </c>
      <c r="J35" s="62" t="s">
        <v>181</v>
      </c>
      <c r="K35" s="62" t="s">
        <v>138</v>
      </c>
      <c r="L35" s="62" t="s">
        <v>208</v>
      </c>
      <c r="M35" s="62" t="s">
        <v>209</v>
      </c>
      <c r="N35" s="62" t="s">
        <v>1746</v>
      </c>
      <c r="O35" s="62" t="s">
        <v>277</v>
      </c>
      <c r="P35" s="62" t="s">
        <v>278</v>
      </c>
      <c r="Q35" s="62" t="str">
        <f t="shared" si="1"/>
        <v>A9010000964-กอ.ค.-2521-K-5</v>
      </c>
      <c r="R35" s="63">
        <v>1</v>
      </c>
      <c r="S35" s="63">
        <v>8</v>
      </c>
      <c r="T35" s="64">
        <v>4356355.8899999997</v>
      </c>
      <c r="U35" s="62" t="s">
        <v>260</v>
      </c>
      <c r="V35" s="65">
        <v>40452</v>
      </c>
      <c r="W35" s="64">
        <v>4356354.8899999997</v>
      </c>
      <c r="X35" s="64">
        <v>0</v>
      </c>
      <c r="Y35" s="64">
        <v>0</v>
      </c>
      <c r="Z35" s="64">
        <v>1</v>
      </c>
      <c r="AA35" s="62" t="s">
        <v>279</v>
      </c>
      <c r="AB35" s="62" t="s">
        <v>169</v>
      </c>
    </row>
    <row r="36" spans="1:28" ht="24.6" x14ac:dyDescent="0.7">
      <c r="A36">
        <v>31</v>
      </c>
      <c r="B36" s="56" t="s">
        <v>134</v>
      </c>
      <c r="C36" s="62" t="s">
        <v>135</v>
      </c>
      <c r="D36" s="62" t="str">
        <f t="shared" si="0"/>
        <v>A90100-งบแผ่นดิน-1101</v>
      </c>
      <c r="E36" s="62" t="s">
        <v>180</v>
      </c>
      <c r="F36" s="62" t="s">
        <v>43</v>
      </c>
      <c r="G36" s="33" t="s">
        <v>80</v>
      </c>
      <c r="H36" s="62" t="s">
        <v>43</v>
      </c>
      <c r="I36" s="33" t="s">
        <v>61</v>
      </c>
      <c r="J36" s="62" t="s">
        <v>181</v>
      </c>
      <c r="K36" s="62" t="s">
        <v>138</v>
      </c>
      <c r="L36" s="62" t="s">
        <v>208</v>
      </c>
      <c r="M36" s="62" t="s">
        <v>209</v>
      </c>
      <c r="N36" s="62" t="s">
        <v>1746</v>
      </c>
      <c r="O36" s="62" t="s">
        <v>280</v>
      </c>
      <c r="P36" s="62" t="s">
        <v>281</v>
      </c>
      <c r="Q36" s="62" t="str">
        <f t="shared" si="1"/>
        <v>A9010000965-กอ.ค.-2522-K-6</v>
      </c>
      <c r="R36" s="63">
        <v>1</v>
      </c>
      <c r="S36" s="63">
        <v>9</v>
      </c>
      <c r="T36" s="64">
        <v>5102374.0199999996</v>
      </c>
      <c r="U36" s="62" t="s">
        <v>260</v>
      </c>
      <c r="V36" s="65">
        <v>40452</v>
      </c>
      <c r="W36" s="64">
        <v>5102373.0199999996</v>
      </c>
      <c r="X36" s="64">
        <v>0</v>
      </c>
      <c r="Y36" s="64">
        <v>0</v>
      </c>
      <c r="Z36" s="64">
        <v>1</v>
      </c>
      <c r="AA36" s="62" t="s">
        <v>282</v>
      </c>
      <c r="AB36" s="62" t="s">
        <v>169</v>
      </c>
    </row>
    <row r="37" spans="1:28" ht="24.6" x14ac:dyDescent="0.7">
      <c r="A37">
        <v>32</v>
      </c>
      <c r="B37" s="56" t="s">
        <v>134</v>
      </c>
      <c r="C37" s="62" t="s">
        <v>135</v>
      </c>
      <c r="D37" s="62" t="str">
        <f t="shared" si="0"/>
        <v>A90100-งบแผ่นดิน-1101</v>
      </c>
      <c r="E37" s="62" t="s">
        <v>180</v>
      </c>
      <c r="F37" s="62" t="s">
        <v>43</v>
      </c>
      <c r="G37" s="33" t="s">
        <v>80</v>
      </c>
      <c r="H37" s="62" t="s">
        <v>43</v>
      </c>
      <c r="I37" s="33" t="s">
        <v>61</v>
      </c>
      <c r="J37" s="62" t="s">
        <v>181</v>
      </c>
      <c r="K37" s="62" t="s">
        <v>138</v>
      </c>
      <c r="L37" s="62" t="s">
        <v>208</v>
      </c>
      <c r="M37" s="62" t="s">
        <v>209</v>
      </c>
      <c r="N37" s="62" t="s">
        <v>1746</v>
      </c>
      <c r="O37" s="62" t="s">
        <v>283</v>
      </c>
      <c r="P37" s="62" t="s">
        <v>284</v>
      </c>
      <c r="Q37" s="62" t="str">
        <f t="shared" si="1"/>
        <v>A9010000966-กอ.ค.-2523-K-7</v>
      </c>
      <c r="R37" s="63">
        <v>1</v>
      </c>
      <c r="S37" s="63">
        <v>10</v>
      </c>
      <c r="T37" s="64">
        <v>4966041.67</v>
      </c>
      <c r="U37" s="62" t="s">
        <v>260</v>
      </c>
      <c r="V37" s="65">
        <v>40452</v>
      </c>
      <c r="W37" s="64">
        <v>4966040.67</v>
      </c>
      <c r="X37" s="64">
        <v>0</v>
      </c>
      <c r="Y37" s="64">
        <v>0</v>
      </c>
      <c r="Z37" s="64">
        <v>1</v>
      </c>
      <c r="AA37" s="62" t="s">
        <v>285</v>
      </c>
      <c r="AB37" s="62" t="s">
        <v>169</v>
      </c>
    </row>
    <row r="38" spans="1:28" ht="24.6" x14ac:dyDescent="0.7">
      <c r="A38">
        <v>33</v>
      </c>
      <c r="B38" s="56" t="s">
        <v>134</v>
      </c>
      <c r="C38" s="62" t="s">
        <v>135</v>
      </c>
      <c r="D38" s="62" t="str">
        <f t="shared" si="0"/>
        <v>A90100-งบแผ่นดิน-1101</v>
      </c>
      <c r="E38" s="62" t="s">
        <v>180</v>
      </c>
      <c r="F38" s="62" t="s">
        <v>43</v>
      </c>
      <c r="G38" s="33" t="s">
        <v>80</v>
      </c>
      <c r="H38" s="62" t="s">
        <v>43</v>
      </c>
      <c r="I38" s="33" t="s">
        <v>61</v>
      </c>
      <c r="J38" s="62" t="s">
        <v>181</v>
      </c>
      <c r="K38" s="62" t="s">
        <v>138</v>
      </c>
      <c r="L38" s="62" t="s">
        <v>286</v>
      </c>
      <c r="M38" s="62" t="s">
        <v>287</v>
      </c>
      <c r="N38" s="62" t="s">
        <v>1746</v>
      </c>
      <c r="O38" s="62" t="s">
        <v>288</v>
      </c>
      <c r="P38" s="62" t="s">
        <v>289</v>
      </c>
      <c r="Q38" s="62" t="str">
        <f t="shared" si="1"/>
        <v>A9010000967-ศษ.ค.-2525-K-8</v>
      </c>
      <c r="R38" s="63">
        <v>1</v>
      </c>
      <c r="S38" s="63">
        <v>12</v>
      </c>
      <c r="T38" s="64">
        <v>7540241.6699999999</v>
      </c>
      <c r="U38" s="62" t="s">
        <v>260</v>
      </c>
      <c r="V38" s="65">
        <v>40452</v>
      </c>
      <c r="W38" s="64">
        <v>7540240.6699999999</v>
      </c>
      <c r="X38" s="64">
        <v>0</v>
      </c>
      <c r="Y38" s="64">
        <v>628353.5</v>
      </c>
      <c r="Z38" s="64">
        <v>1</v>
      </c>
      <c r="AA38" s="62" t="s">
        <v>290</v>
      </c>
      <c r="AB38" s="62" t="s">
        <v>169</v>
      </c>
    </row>
    <row r="39" spans="1:28" ht="24.6" x14ac:dyDescent="0.7">
      <c r="A39">
        <v>34</v>
      </c>
      <c r="B39" s="56" t="s">
        <v>134</v>
      </c>
      <c r="C39" s="62" t="s">
        <v>135</v>
      </c>
      <c r="D39" s="62" t="str">
        <f t="shared" si="0"/>
        <v>A90100-งบแผ่นดิน-1101</v>
      </c>
      <c r="E39" s="62" t="s">
        <v>180</v>
      </c>
      <c r="F39" s="62" t="s">
        <v>43</v>
      </c>
      <c r="G39" s="33" t="s">
        <v>80</v>
      </c>
      <c r="H39" s="62" t="s">
        <v>43</v>
      </c>
      <c r="I39" s="33" t="s">
        <v>61</v>
      </c>
      <c r="J39" s="62" t="s">
        <v>181</v>
      </c>
      <c r="K39" s="62" t="s">
        <v>138</v>
      </c>
      <c r="L39" s="62" t="s">
        <v>291</v>
      </c>
      <c r="M39" s="62" t="s">
        <v>292</v>
      </c>
      <c r="N39" s="62" t="s">
        <v>1753</v>
      </c>
      <c r="O39" s="62" t="s">
        <v>293</v>
      </c>
      <c r="P39" s="62" t="s">
        <v>294</v>
      </c>
      <c r="Q39" s="62" t="str">
        <f t="shared" si="1"/>
        <v>A9010001008-วก.นม.ค.-2551-001</v>
      </c>
      <c r="R39" s="63">
        <v>1</v>
      </c>
      <c r="S39" s="63">
        <v>40</v>
      </c>
      <c r="T39" s="64">
        <v>10000000</v>
      </c>
      <c r="U39" s="62" t="s">
        <v>295</v>
      </c>
      <c r="V39" s="65">
        <v>39424</v>
      </c>
      <c r="W39" s="64">
        <v>3953551.4</v>
      </c>
      <c r="X39" s="64">
        <v>20547.98</v>
      </c>
      <c r="Y39" s="64">
        <v>249999.97</v>
      </c>
      <c r="Z39" s="64">
        <v>6046448.5999999996</v>
      </c>
      <c r="AA39" s="62" t="s">
        <v>296</v>
      </c>
      <c r="AB39" s="62" t="s">
        <v>297</v>
      </c>
    </row>
    <row r="40" spans="1:28" ht="24.6" x14ac:dyDescent="0.7">
      <c r="A40">
        <v>35</v>
      </c>
      <c r="B40" s="56" t="s">
        <v>134</v>
      </c>
      <c r="C40" s="62" t="s">
        <v>135</v>
      </c>
      <c r="D40" s="62" t="str">
        <f t="shared" si="0"/>
        <v>A90100-งบแผ่นดิน-1101</v>
      </c>
      <c r="E40" s="62" t="s">
        <v>180</v>
      </c>
      <c r="F40" s="62" t="s">
        <v>43</v>
      </c>
      <c r="G40" s="33" t="s">
        <v>80</v>
      </c>
      <c r="H40" s="62" t="s">
        <v>43</v>
      </c>
      <c r="I40" s="33" t="s">
        <v>61</v>
      </c>
      <c r="J40" s="62" t="s">
        <v>181</v>
      </c>
      <c r="K40" s="62" t="s">
        <v>138</v>
      </c>
      <c r="L40" s="62" t="s">
        <v>298</v>
      </c>
      <c r="M40" s="62" t="s">
        <v>299</v>
      </c>
      <c r="N40" s="62" t="s">
        <v>1747</v>
      </c>
      <c r="O40" s="62" t="s">
        <v>300</v>
      </c>
      <c r="P40" s="62" t="s">
        <v>301</v>
      </c>
      <c r="Q40" s="62" t="str">
        <f t="shared" si="1"/>
        <v>A9010001199-วก.สท.ค.-2552-8-1</v>
      </c>
      <c r="R40" s="63">
        <v>1</v>
      </c>
      <c r="S40" s="63">
        <v>40</v>
      </c>
      <c r="T40" s="64">
        <v>24755443.809999999</v>
      </c>
      <c r="U40" s="62" t="s">
        <v>302</v>
      </c>
      <c r="V40" s="65">
        <v>39924</v>
      </c>
      <c r="W40" s="64">
        <v>8940784.2699999996</v>
      </c>
      <c r="X40" s="64">
        <v>50867.32</v>
      </c>
      <c r="Y40" s="64">
        <v>618886.06999999995</v>
      </c>
      <c r="Z40" s="64">
        <v>15814659.539999999</v>
      </c>
      <c r="AA40" s="62" t="s">
        <v>303</v>
      </c>
      <c r="AB40" s="62" t="s">
        <v>176</v>
      </c>
    </row>
    <row r="41" spans="1:28" ht="24.6" x14ac:dyDescent="0.7">
      <c r="A41">
        <v>36</v>
      </c>
      <c r="B41" s="56" t="s">
        <v>134</v>
      </c>
      <c r="C41" s="62" t="s">
        <v>135</v>
      </c>
      <c r="D41" s="62" t="str">
        <f t="shared" si="0"/>
        <v>A90100-งบแผ่นดิน-1101</v>
      </c>
      <c r="E41" s="62" t="s">
        <v>180</v>
      </c>
      <c r="F41" s="62" t="s">
        <v>43</v>
      </c>
      <c r="G41" s="33" t="s">
        <v>80</v>
      </c>
      <c r="H41" s="62" t="s">
        <v>43</v>
      </c>
      <c r="I41" s="33" t="s">
        <v>61</v>
      </c>
      <c r="J41" s="62" t="s">
        <v>181</v>
      </c>
      <c r="K41" s="62" t="s">
        <v>138</v>
      </c>
      <c r="L41" s="62" t="s">
        <v>298</v>
      </c>
      <c r="M41" s="62" t="s">
        <v>299</v>
      </c>
      <c r="N41" s="62" t="s">
        <v>1747</v>
      </c>
      <c r="O41" s="62" t="s">
        <v>304</v>
      </c>
      <c r="P41" s="62" t="s">
        <v>305</v>
      </c>
      <c r="Q41" s="62" t="str">
        <f t="shared" si="1"/>
        <v>A9010001200-วก.สท.ค.-2552-8-2</v>
      </c>
      <c r="R41" s="63">
        <v>1</v>
      </c>
      <c r="S41" s="63">
        <v>40</v>
      </c>
      <c r="T41" s="64">
        <v>25210000</v>
      </c>
      <c r="U41" s="62" t="s">
        <v>302</v>
      </c>
      <c r="V41" s="65">
        <v>39924</v>
      </c>
      <c r="W41" s="64">
        <v>9104953.6899999995</v>
      </c>
      <c r="X41" s="64">
        <v>51801.36</v>
      </c>
      <c r="Y41" s="64">
        <v>630249.97</v>
      </c>
      <c r="Z41" s="64">
        <v>16105046.310000001</v>
      </c>
      <c r="AA41" s="62" t="s">
        <v>306</v>
      </c>
      <c r="AB41" s="62" t="s">
        <v>176</v>
      </c>
    </row>
    <row r="42" spans="1:28" ht="24.6" x14ac:dyDescent="0.7">
      <c r="A42">
        <v>37</v>
      </c>
      <c r="B42" s="56" t="s">
        <v>134</v>
      </c>
      <c r="C42" s="62" t="s">
        <v>135</v>
      </c>
      <c r="D42" s="62" t="str">
        <f t="shared" si="0"/>
        <v>A90100-งบแผ่นดิน-1101</v>
      </c>
      <c r="E42" s="62" t="s">
        <v>180</v>
      </c>
      <c r="F42" s="62" t="s">
        <v>43</v>
      </c>
      <c r="G42" s="33" t="s">
        <v>80</v>
      </c>
      <c r="H42" s="62" t="s">
        <v>43</v>
      </c>
      <c r="I42" s="33" t="s">
        <v>61</v>
      </c>
      <c r="J42" s="62" t="s">
        <v>181</v>
      </c>
      <c r="K42" s="62" t="s">
        <v>138</v>
      </c>
      <c r="L42" s="62" t="s">
        <v>298</v>
      </c>
      <c r="M42" s="62" t="s">
        <v>299</v>
      </c>
      <c r="N42" s="62" t="s">
        <v>1747</v>
      </c>
      <c r="O42" s="62" t="s">
        <v>307</v>
      </c>
      <c r="P42" s="62" t="s">
        <v>308</v>
      </c>
      <c r="Q42" s="62" t="str">
        <f t="shared" si="1"/>
        <v>A9010001278-วก.สท.-ค.-07-001</v>
      </c>
      <c r="R42" s="63">
        <v>1</v>
      </c>
      <c r="S42" s="63">
        <v>40</v>
      </c>
      <c r="T42" s="64">
        <v>28500000</v>
      </c>
      <c r="U42" s="62" t="s">
        <v>309</v>
      </c>
      <c r="V42" s="65">
        <v>40315</v>
      </c>
      <c r="W42" s="64">
        <v>9529931.1199999992</v>
      </c>
      <c r="X42" s="64">
        <v>58561.62</v>
      </c>
      <c r="Y42" s="64">
        <v>712499.97</v>
      </c>
      <c r="Z42" s="64">
        <v>18970068.879999999</v>
      </c>
      <c r="AA42" s="62" t="s">
        <v>310</v>
      </c>
      <c r="AB42" s="62" t="s">
        <v>311</v>
      </c>
    </row>
    <row r="43" spans="1:28" ht="24.6" x14ac:dyDescent="0.7">
      <c r="A43">
        <v>38</v>
      </c>
      <c r="B43" s="56" t="s">
        <v>134</v>
      </c>
      <c r="C43" s="62" t="s">
        <v>135</v>
      </c>
      <c r="D43" s="62" t="str">
        <f t="shared" si="0"/>
        <v>A90100-งบแผ่นดิน-1101</v>
      </c>
      <c r="E43" s="62" t="s">
        <v>180</v>
      </c>
      <c r="F43" s="62" t="s">
        <v>43</v>
      </c>
      <c r="G43" s="33" t="s">
        <v>80</v>
      </c>
      <c r="H43" s="62" t="s">
        <v>43</v>
      </c>
      <c r="I43" s="33" t="s">
        <v>61</v>
      </c>
      <c r="J43" s="62" t="s">
        <v>181</v>
      </c>
      <c r="K43" s="62" t="s">
        <v>138</v>
      </c>
      <c r="L43" s="62" t="s">
        <v>312</v>
      </c>
      <c r="M43" s="62" t="s">
        <v>313</v>
      </c>
      <c r="N43" s="62" t="s">
        <v>1746</v>
      </c>
      <c r="O43" s="62" t="s">
        <v>314</v>
      </c>
      <c r="P43" s="62" t="s">
        <v>315</v>
      </c>
      <c r="Q43" s="62" t="str">
        <f t="shared" si="1"/>
        <v>A9010001297-มษ.-ค-2554-001</v>
      </c>
      <c r="R43" s="63">
        <v>1</v>
      </c>
      <c r="S43" s="63">
        <v>40</v>
      </c>
      <c r="T43" s="64">
        <v>49120000</v>
      </c>
      <c r="U43" s="62" t="s">
        <v>260</v>
      </c>
      <c r="V43" s="65">
        <v>40560</v>
      </c>
      <c r="W43" s="64">
        <v>15600646.189999999</v>
      </c>
      <c r="X43" s="64">
        <v>100931.5</v>
      </c>
      <c r="Y43" s="64">
        <v>1227999.97</v>
      </c>
      <c r="Z43" s="64">
        <v>33519353.809999999</v>
      </c>
      <c r="AA43" s="62" t="s">
        <v>316</v>
      </c>
      <c r="AB43" s="62" t="s">
        <v>169</v>
      </c>
    </row>
    <row r="44" spans="1:28" ht="24.6" x14ac:dyDescent="0.7">
      <c r="A44">
        <v>39</v>
      </c>
      <c r="B44" s="56" t="s">
        <v>134</v>
      </c>
      <c r="C44" s="62" t="s">
        <v>135</v>
      </c>
      <c r="D44" s="62" t="str">
        <f t="shared" si="0"/>
        <v>A90100-งบแผ่นดิน-1101</v>
      </c>
      <c r="E44" s="62" t="s">
        <v>180</v>
      </c>
      <c r="F44" s="62" t="s">
        <v>43</v>
      </c>
      <c r="G44" s="33" t="s">
        <v>80</v>
      </c>
      <c r="H44" s="62" t="s">
        <v>43</v>
      </c>
      <c r="I44" s="33" t="s">
        <v>61</v>
      </c>
      <c r="J44" s="62" t="s">
        <v>181</v>
      </c>
      <c r="K44" s="62" t="s">
        <v>138</v>
      </c>
      <c r="L44" s="62" t="s">
        <v>317</v>
      </c>
      <c r="M44" s="62" t="s">
        <v>318</v>
      </c>
      <c r="N44" s="62" t="s">
        <v>1746</v>
      </c>
      <c r="O44" s="62" t="s">
        <v>319</v>
      </c>
      <c r="P44" s="62" t="s">
        <v>320</v>
      </c>
      <c r="Q44" s="62" t="str">
        <f t="shared" si="1"/>
        <v>A9010001388-สธป.ค.-2555-6-อาคารเรียน</v>
      </c>
      <c r="R44" s="63">
        <v>1</v>
      </c>
      <c r="S44" s="63">
        <v>40</v>
      </c>
      <c r="T44" s="64">
        <v>121840000</v>
      </c>
      <c r="U44" s="62" t="s">
        <v>321</v>
      </c>
      <c r="V44" s="65">
        <v>41052</v>
      </c>
      <c r="W44" s="64">
        <v>34596234.640000001</v>
      </c>
      <c r="X44" s="64">
        <v>250356.15</v>
      </c>
      <c r="Y44" s="64">
        <v>3045999.97</v>
      </c>
      <c r="Z44" s="64">
        <v>87243765.359999999</v>
      </c>
      <c r="AA44" s="62" t="s">
        <v>322</v>
      </c>
      <c r="AB44" s="62" t="s">
        <v>169</v>
      </c>
    </row>
    <row r="45" spans="1:28" ht="24.6" x14ac:dyDescent="0.7">
      <c r="A45">
        <v>40</v>
      </c>
      <c r="B45" s="56" t="s">
        <v>134</v>
      </c>
      <c r="C45" s="62" t="s">
        <v>135</v>
      </c>
      <c r="D45" s="62" t="str">
        <f t="shared" si="0"/>
        <v>A90100-งบแผ่นดิน-1101</v>
      </c>
      <c r="E45" s="62" t="s">
        <v>180</v>
      </c>
      <c r="F45" s="62" t="s">
        <v>43</v>
      </c>
      <c r="G45" s="33" t="s">
        <v>80</v>
      </c>
      <c r="H45" s="62" t="s">
        <v>43</v>
      </c>
      <c r="I45" s="33" t="s">
        <v>61</v>
      </c>
      <c r="J45" s="62" t="s">
        <v>181</v>
      </c>
      <c r="K45" s="62" t="s">
        <v>138</v>
      </c>
      <c r="L45" s="62" t="s">
        <v>156</v>
      </c>
      <c r="M45" s="62" t="s">
        <v>157</v>
      </c>
      <c r="N45" s="62" t="s">
        <v>1749</v>
      </c>
      <c r="O45" s="62" t="s">
        <v>323</v>
      </c>
      <c r="P45" s="62" t="s">
        <v>324</v>
      </c>
      <c r="Q45" s="62" t="str">
        <f t="shared" si="1"/>
        <v>A9010002246-วก.พง.ค.-2559-5-1(อาคาร)</v>
      </c>
      <c r="R45" s="63">
        <v>1</v>
      </c>
      <c r="S45" s="63">
        <v>40</v>
      </c>
      <c r="T45" s="64">
        <v>13100000</v>
      </c>
      <c r="U45" s="62" t="s">
        <v>167</v>
      </c>
      <c r="V45" s="65">
        <v>42338</v>
      </c>
      <c r="W45" s="64">
        <v>2566311.29</v>
      </c>
      <c r="X45" s="64">
        <v>26917.759999999998</v>
      </c>
      <c r="Y45" s="64">
        <v>327499.96999999997</v>
      </c>
      <c r="Z45" s="64">
        <v>10533688.710000001</v>
      </c>
      <c r="AA45" s="62" t="s">
        <v>325</v>
      </c>
      <c r="AB45" s="62" t="s">
        <v>162</v>
      </c>
    </row>
    <row r="46" spans="1:28" ht="24.6" x14ac:dyDescent="0.7">
      <c r="A46">
        <v>41</v>
      </c>
      <c r="B46" s="56" t="s">
        <v>134</v>
      </c>
      <c r="C46" s="62" t="s">
        <v>135</v>
      </c>
      <c r="D46" s="62" t="str">
        <f t="shared" si="0"/>
        <v>A90100-งบแผ่นดิน-1101</v>
      </c>
      <c r="E46" s="62" t="s">
        <v>180</v>
      </c>
      <c r="F46" s="62" t="s">
        <v>43</v>
      </c>
      <c r="G46" s="33" t="s">
        <v>80</v>
      </c>
      <c r="H46" s="62" t="s">
        <v>43</v>
      </c>
      <c r="I46" s="33" t="s">
        <v>61</v>
      </c>
      <c r="J46" s="62" t="s">
        <v>181</v>
      </c>
      <c r="K46" s="62" t="s">
        <v>138</v>
      </c>
      <c r="L46" s="62" t="s">
        <v>139</v>
      </c>
      <c r="M46" s="62" t="s">
        <v>140</v>
      </c>
      <c r="N46" s="62" t="s">
        <v>1746</v>
      </c>
      <c r="O46" s="62" t="s">
        <v>326</v>
      </c>
      <c r="P46" s="62" t="s">
        <v>327</v>
      </c>
      <c r="Q46" s="62" t="str">
        <f t="shared" si="1"/>
        <v>A9010003157-วข.ค.-2561-12-156</v>
      </c>
      <c r="R46" s="63">
        <v>1</v>
      </c>
      <c r="S46" s="63">
        <v>40</v>
      </c>
      <c r="T46" s="64">
        <v>121885180.5</v>
      </c>
      <c r="U46" s="62" t="s">
        <v>328</v>
      </c>
      <c r="V46" s="65">
        <v>43035</v>
      </c>
      <c r="W46" s="64">
        <v>18065721.100000001</v>
      </c>
      <c r="X46" s="64">
        <v>250448.98</v>
      </c>
      <c r="Y46" s="64">
        <v>3047129.48</v>
      </c>
      <c r="Z46" s="64">
        <v>103819459.40000001</v>
      </c>
      <c r="AA46" s="62" t="s">
        <v>329</v>
      </c>
      <c r="AB46" s="62" t="s">
        <v>145</v>
      </c>
    </row>
    <row r="47" spans="1:28" ht="24.6" x14ac:dyDescent="0.7">
      <c r="A47">
        <v>42</v>
      </c>
      <c r="B47" s="56" t="s">
        <v>134</v>
      </c>
      <c r="C47" s="62" t="s">
        <v>135</v>
      </c>
      <c r="D47" s="62" t="str">
        <f t="shared" si="0"/>
        <v>A90100-งบแผ่นดิน-1101</v>
      </c>
      <c r="E47" s="62" t="s">
        <v>330</v>
      </c>
      <c r="F47" s="62" t="s">
        <v>38</v>
      </c>
      <c r="G47" s="33" t="s">
        <v>38</v>
      </c>
      <c r="H47" s="62" t="s">
        <v>38</v>
      </c>
      <c r="I47" s="33" t="s">
        <v>61</v>
      </c>
      <c r="J47" s="62" t="s">
        <v>331</v>
      </c>
      <c r="K47" s="62" t="s">
        <v>138</v>
      </c>
      <c r="L47" s="62" t="s">
        <v>208</v>
      </c>
      <c r="M47" s="62" t="s">
        <v>209</v>
      </c>
      <c r="N47" s="62" t="s">
        <v>1746</v>
      </c>
      <c r="O47" s="62" t="s">
        <v>332</v>
      </c>
      <c r="P47" s="62" t="s">
        <v>333</v>
      </c>
      <c r="Q47" s="62" t="str">
        <f t="shared" si="1"/>
        <v>A9010000557-กอ.ค.-2541-002</v>
      </c>
      <c r="R47" s="63">
        <v>1</v>
      </c>
      <c r="S47" s="63">
        <v>25</v>
      </c>
      <c r="T47" s="64">
        <v>18640801</v>
      </c>
      <c r="U47" s="62" t="s">
        <v>143</v>
      </c>
      <c r="V47" s="65">
        <v>36046</v>
      </c>
      <c r="W47" s="64">
        <v>18640800</v>
      </c>
      <c r="X47" s="64">
        <v>14299.79</v>
      </c>
      <c r="Y47" s="64">
        <v>698646.97</v>
      </c>
      <c r="Z47" s="64">
        <v>1</v>
      </c>
      <c r="AA47" s="62" t="s">
        <v>334</v>
      </c>
      <c r="AB47" s="62" t="s">
        <v>169</v>
      </c>
    </row>
    <row r="48" spans="1:28" ht="24.6" x14ac:dyDescent="0.7">
      <c r="A48">
        <v>43</v>
      </c>
      <c r="B48" s="56" t="s">
        <v>134</v>
      </c>
      <c r="C48" s="62" t="s">
        <v>135</v>
      </c>
      <c r="D48" s="62" t="str">
        <f t="shared" si="0"/>
        <v>A90100-งบแผ่นดิน-1101</v>
      </c>
      <c r="E48" s="62" t="s">
        <v>330</v>
      </c>
      <c r="F48" s="62" t="s">
        <v>38</v>
      </c>
      <c r="G48" s="33" t="s">
        <v>38</v>
      </c>
      <c r="H48" s="62" t="s">
        <v>38</v>
      </c>
      <c r="I48" s="33" t="s">
        <v>61</v>
      </c>
      <c r="J48" s="62" t="s">
        <v>331</v>
      </c>
      <c r="K48" s="62" t="s">
        <v>138</v>
      </c>
      <c r="L48" s="62" t="s">
        <v>139</v>
      </c>
      <c r="M48" s="62" t="s">
        <v>140</v>
      </c>
      <c r="N48" s="62" t="s">
        <v>1746</v>
      </c>
      <c r="O48" s="62" t="s">
        <v>335</v>
      </c>
      <c r="P48" s="62" t="s">
        <v>336</v>
      </c>
      <c r="Q48" s="62" t="str">
        <f t="shared" si="1"/>
        <v>A9010000924-วข.ค.2538-002</v>
      </c>
      <c r="R48" s="63">
        <v>1</v>
      </c>
      <c r="S48" s="63">
        <v>25</v>
      </c>
      <c r="T48" s="64">
        <v>481045</v>
      </c>
      <c r="U48" s="62" t="s">
        <v>143</v>
      </c>
      <c r="V48" s="65">
        <v>34942</v>
      </c>
      <c r="W48" s="64">
        <v>481044</v>
      </c>
      <c r="X48" s="64">
        <v>0</v>
      </c>
      <c r="Y48" s="64">
        <v>0</v>
      </c>
      <c r="Z48" s="64">
        <v>1</v>
      </c>
      <c r="AA48" s="62" t="s">
        <v>337</v>
      </c>
      <c r="AB48" s="62" t="s">
        <v>145</v>
      </c>
    </row>
    <row r="49" spans="1:28" ht="24.6" x14ac:dyDescent="0.7">
      <c r="A49">
        <v>44</v>
      </c>
      <c r="B49" s="56" t="s">
        <v>134</v>
      </c>
      <c r="C49" s="62" t="s">
        <v>135</v>
      </c>
      <c r="D49" s="62" t="str">
        <f t="shared" si="0"/>
        <v>A90100-งบแผ่นดิน-1101</v>
      </c>
      <c r="E49" s="62" t="s">
        <v>330</v>
      </c>
      <c r="F49" s="62" t="s">
        <v>38</v>
      </c>
      <c r="G49" s="33" t="s">
        <v>38</v>
      </c>
      <c r="H49" s="62" t="s">
        <v>38</v>
      </c>
      <c r="I49" s="33" t="s">
        <v>61</v>
      </c>
      <c r="J49" s="62" t="s">
        <v>331</v>
      </c>
      <c r="K49" s="62" t="s">
        <v>138</v>
      </c>
      <c r="L49" s="62" t="s">
        <v>338</v>
      </c>
      <c r="M49" s="62" t="s">
        <v>339</v>
      </c>
      <c r="N49" s="62" t="s">
        <v>1754</v>
      </c>
      <c r="O49" s="62" t="s">
        <v>340</v>
      </c>
      <c r="P49" s="62" t="s">
        <v>341</v>
      </c>
      <c r="Q49" s="62" t="str">
        <f t="shared" si="1"/>
        <v>A9010000970-วก.นภ-ค-48-0001</v>
      </c>
      <c r="R49" s="63">
        <v>1</v>
      </c>
      <c r="S49" s="63">
        <v>25</v>
      </c>
      <c r="T49" s="64">
        <v>2793439.14</v>
      </c>
      <c r="U49" s="62" t="s">
        <v>342</v>
      </c>
      <c r="V49" s="65">
        <v>38750</v>
      </c>
      <c r="W49" s="64">
        <v>1973315.28</v>
      </c>
      <c r="X49" s="64">
        <v>9183.86</v>
      </c>
      <c r="Y49" s="64">
        <v>111737.52</v>
      </c>
      <c r="Z49" s="64">
        <v>820123.86</v>
      </c>
      <c r="AA49" s="62" t="s">
        <v>343</v>
      </c>
      <c r="AB49" s="62" t="s">
        <v>344</v>
      </c>
    </row>
    <row r="50" spans="1:28" ht="24.6" x14ac:dyDescent="0.7">
      <c r="A50">
        <v>45</v>
      </c>
      <c r="B50" s="56" t="s">
        <v>134</v>
      </c>
      <c r="C50" s="62" t="s">
        <v>135</v>
      </c>
      <c r="D50" s="62" t="str">
        <f t="shared" si="0"/>
        <v>A90100-งบแผ่นดิน-1101</v>
      </c>
      <c r="E50" s="62" t="s">
        <v>330</v>
      </c>
      <c r="F50" s="62" t="s">
        <v>38</v>
      </c>
      <c r="G50" s="33" t="s">
        <v>38</v>
      </c>
      <c r="H50" s="62" t="s">
        <v>38</v>
      </c>
      <c r="I50" s="33" t="s">
        <v>61</v>
      </c>
      <c r="J50" s="62" t="s">
        <v>331</v>
      </c>
      <c r="K50" s="62" t="s">
        <v>138</v>
      </c>
      <c r="L50" s="62" t="s">
        <v>345</v>
      </c>
      <c r="M50" s="62" t="s">
        <v>346</v>
      </c>
      <c r="N50" s="62" t="s">
        <v>1755</v>
      </c>
      <c r="O50" s="62" t="s">
        <v>347</v>
      </c>
      <c r="P50" s="62" t="s">
        <v>348</v>
      </c>
      <c r="Q50" s="62" t="str">
        <f t="shared" si="1"/>
        <v>A9010000971-วก.ขก.ค-48-0001</v>
      </c>
      <c r="R50" s="63">
        <v>1</v>
      </c>
      <c r="S50" s="63">
        <v>25</v>
      </c>
      <c r="T50" s="64">
        <v>1717934.22</v>
      </c>
      <c r="U50" s="62" t="s">
        <v>342</v>
      </c>
      <c r="V50" s="65">
        <v>38699</v>
      </c>
      <c r="W50" s="64">
        <v>1223168.3500000001</v>
      </c>
      <c r="X50" s="64">
        <v>5647.96</v>
      </c>
      <c r="Y50" s="64">
        <v>68717.320000000007</v>
      </c>
      <c r="Z50" s="64">
        <v>494765.87</v>
      </c>
      <c r="AA50" s="62" t="s">
        <v>349</v>
      </c>
      <c r="AB50" s="62" t="s">
        <v>350</v>
      </c>
    </row>
    <row r="51" spans="1:28" ht="24.6" x14ac:dyDescent="0.7">
      <c r="A51">
        <v>46</v>
      </c>
      <c r="B51" s="56" t="s">
        <v>134</v>
      </c>
      <c r="C51" s="62" t="s">
        <v>135</v>
      </c>
      <c r="D51" s="62" t="str">
        <f t="shared" si="0"/>
        <v>A90100-งบแผ่นดิน-1101</v>
      </c>
      <c r="E51" s="62" t="s">
        <v>330</v>
      </c>
      <c r="F51" s="62" t="s">
        <v>38</v>
      </c>
      <c r="G51" s="33" t="s">
        <v>38</v>
      </c>
      <c r="H51" s="62" t="s">
        <v>38</v>
      </c>
      <c r="I51" s="33" t="s">
        <v>61</v>
      </c>
      <c r="J51" s="62" t="s">
        <v>331</v>
      </c>
      <c r="K51" s="62" t="s">
        <v>138</v>
      </c>
      <c r="L51" s="62" t="s">
        <v>351</v>
      </c>
      <c r="M51" s="62" t="s">
        <v>352</v>
      </c>
      <c r="N51" s="62" t="s">
        <v>1756</v>
      </c>
      <c r="O51" s="62" t="s">
        <v>353</v>
      </c>
      <c r="P51" s="62" t="s">
        <v>354</v>
      </c>
      <c r="Q51" s="62" t="str">
        <f t="shared" si="1"/>
        <v>A9010000972-วก.อจ.-ค-2548-001</v>
      </c>
      <c r="R51" s="63">
        <v>1</v>
      </c>
      <c r="S51" s="63">
        <v>25</v>
      </c>
      <c r="T51" s="64">
        <v>2679955.17</v>
      </c>
      <c r="U51" s="62" t="s">
        <v>342</v>
      </c>
      <c r="V51" s="65">
        <v>38939</v>
      </c>
      <c r="W51" s="64">
        <v>1837640.8</v>
      </c>
      <c r="X51" s="64">
        <v>8810.81</v>
      </c>
      <c r="Y51" s="64">
        <v>107198.16</v>
      </c>
      <c r="Z51" s="64">
        <v>842314.37</v>
      </c>
      <c r="AA51" s="62" t="s">
        <v>355</v>
      </c>
      <c r="AB51" s="62" t="s">
        <v>356</v>
      </c>
    </row>
    <row r="52" spans="1:28" ht="24.6" x14ac:dyDescent="0.7">
      <c r="A52">
        <v>47</v>
      </c>
      <c r="B52" s="56" t="s">
        <v>134</v>
      </c>
      <c r="C52" s="62" t="s">
        <v>135</v>
      </c>
      <c r="D52" s="62" t="str">
        <f t="shared" si="0"/>
        <v>A90100-งบแผ่นดิน-1101</v>
      </c>
      <c r="E52" s="62" t="s">
        <v>330</v>
      </c>
      <c r="F52" s="62" t="s">
        <v>38</v>
      </c>
      <c r="G52" s="33" t="s">
        <v>38</v>
      </c>
      <c r="H52" s="62" t="s">
        <v>38</v>
      </c>
      <c r="I52" s="33" t="s">
        <v>61</v>
      </c>
      <c r="J52" s="62" t="s">
        <v>331</v>
      </c>
      <c r="K52" s="62" t="s">
        <v>138</v>
      </c>
      <c r="L52" s="62" t="s">
        <v>357</v>
      </c>
      <c r="M52" s="62" t="s">
        <v>358</v>
      </c>
      <c r="N52" s="62" t="s">
        <v>1757</v>
      </c>
      <c r="O52" s="62" t="s">
        <v>359</v>
      </c>
      <c r="P52" s="62" t="s">
        <v>360</v>
      </c>
      <c r="Q52" s="62" t="str">
        <f t="shared" si="1"/>
        <v>A9010000987-วก.นพ.-ค-2548-001</v>
      </c>
      <c r="R52" s="63">
        <v>1</v>
      </c>
      <c r="S52" s="63">
        <v>25</v>
      </c>
      <c r="T52" s="64">
        <v>1860000</v>
      </c>
      <c r="U52" s="62" t="s">
        <v>342</v>
      </c>
      <c r="V52" s="65">
        <v>38790</v>
      </c>
      <c r="W52" s="64">
        <v>1305770.3</v>
      </c>
      <c r="X52" s="64">
        <v>6115.06</v>
      </c>
      <c r="Y52" s="64">
        <v>74399.960000000006</v>
      </c>
      <c r="Z52" s="64">
        <v>554229.69999999995</v>
      </c>
      <c r="AA52" s="62" t="s">
        <v>361</v>
      </c>
      <c r="AB52" s="62" t="s">
        <v>362</v>
      </c>
    </row>
    <row r="53" spans="1:28" ht="24.6" x14ac:dyDescent="0.7">
      <c r="A53">
        <v>48</v>
      </c>
      <c r="B53" s="56" t="s">
        <v>134</v>
      </c>
      <c r="C53" s="62" t="s">
        <v>135</v>
      </c>
      <c r="D53" s="62" t="str">
        <f t="shared" si="0"/>
        <v>A90100-งบแผ่นดิน-1101</v>
      </c>
      <c r="E53" s="62" t="s">
        <v>330</v>
      </c>
      <c r="F53" s="62" t="s">
        <v>38</v>
      </c>
      <c r="G53" s="33" t="s">
        <v>38</v>
      </c>
      <c r="H53" s="62" t="s">
        <v>38</v>
      </c>
      <c r="I53" s="33" t="s">
        <v>61</v>
      </c>
      <c r="J53" s="62" t="s">
        <v>331</v>
      </c>
      <c r="K53" s="62" t="s">
        <v>138</v>
      </c>
      <c r="L53" s="62" t="s">
        <v>156</v>
      </c>
      <c r="M53" s="62" t="s">
        <v>157</v>
      </c>
      <c r="N53" s="62" t="s">
        <v>1749</v>
      </c>
      <c r="O53" s="62" t="s">
        <v>363</v>
      </c>
      <c r="P53" s="62" t="s">
        <v>364</v>
      </c>
      <c r="Q53" s="62" t="str">
        <f t="shared" si="1"/>
        <v>A9010001521-วก.พง.ค-2556-3-1</v>
      </c>
      <c r="R53" s="63">
        <v>1</v>
      </c>
      <c r="S53" s="63">
        <v>25</v>
      </c>
      <c r="T53" s="64">
        <v>885000</v>
      </c>
      <c r="U53" s="62" t="s">
        <v>365</v>
      </c>
      <c r="V53" s="65">
        <v>41279</v>
      </c>
      <c r="W53" s="64">
        <v>380088.88</v>
      </c>
      <c r="X53" s="64">
        <v>2909.59</v>
      </c>
      <c r="Y53" s="64">
        <v>35399.96</v>
      </c>
      <c r="Z53" s="64">
        <v>504911.12</v>
      </c>
      <c r="AA53" s="62" t="s">
        <v>366</v>
      </c>
      <c r="AB53" s="62" t="s">
        <v>162</v>
      </c>
    </row>
    <row r="54" spans="1:28" ht="24.6" x14ac:dyDescent="0.7">
      <c r="A54">
        <v>49</v>
      </c>
      <c r="B54" s="56" t="s">
        <v>134</v>
      </c>
      <c r="C54" s="62" t="s">
        <v>135</v>
      </c>
      <c r="D54" s="62" t="str">
        <f t="shared" si="0"/>
        <v>A90100-งบแผ่นดิน-1101</v>
      </c>
      <c r="E54" s="62" t="s">
        <v>330</v>
      </c>
      <c r="F54" s="62" t="s">
        <v>38</v>
      </c>
      <c r="G54" s="33" t="s">
        <v>38</v>
      </c>
      <c r="H54" s="62" t="s">
        <v>38</v>
      </c>
      <c r="I54" s="33" t="s">
        <v>61</v>
      </c>
      <c r="J54" s="62" t="s">
        <v>331</v>
      </c>
      <c r="K54" s="62" t="s">
        <v>138</v>
      </c>
      <c r="L54" s="62" t="s">
        <v>156</v>
      </c>
      <c r="M54" s="62" t="s">
        <v>157</v>
      </c>
      <c r="N54" s="62" t="s">
        <v>1749</v>
      </c>
      <c r="O54" s="62" t="s">
        <v>367</v>
      </c>
      <c r="P54" s="62" t="s">
        <v>368</v>
      </c>
      <c r="Q54" s="62" t="str">
        <f t="shared" si="1"/>
        <v>A9010001522-วก.พง.ค-2556-3-2</v>
      </c>
      <c r="R54" s="63">
        <v>1</v>
      </c>
      <c r="S54" s="63">
        <v>25</v>
      </c>
      <c r="T54" s="64">
        <v>473100</v>
      </c>
      <c r="U54" s="62" t="s">
        <v>365</v>
      </c>
      <c r="V54" s="65">
        <v>41279</v>
      </c>
      <c r="W54" s="64">
        <v>203186.27</v>
      </c>
      <c r="X54" s="64">
        <v>1555.41</v>
      </c>
      <c r="Y54" s="64">
        <v>18923.96</v>
      </c>
      <c r="Z54" s="64">
        <v>269913.73</v>
      </c>
      <c r="AA54" s="62" t="s">
        <v>369</v>
      </c>
      <c r="AB54" s="62" t="s">
        <v>162</v>
      </c>
    </row>
    <row r="55" spans="1:28" ht="24.6" x14ac:dyDescent="0.7">
      <c r="A55">
        <v>50</v>
      </c>
      <c r="B55" s="56" t="s">
        <v>134</v>
      </c>
      <c r="C55" s="62" t="s">
        <v>135</v>
      </c>
      <c r="D55" s="62" t="str">
        <f t="shared" si="0"/>
        <v>A90100-งบแผ่นดิน-1101</v>
      </c>
      <c r="E55" s="62" t="s">
        <v>330</v>
      </c>
      <c r="F55" s="62" t="s">
        <v>38</v>
      </c>
      <c r="G55" s="33" t="s">
        <v>38</v>
      </c>
      <c r="H55" s="62" t="s">
        <v>38</v>
      </c>
      <c r="I55" s="33" t="s">
        <v>61</v>
      </c>
      <c r="J55" s="62" t="s">
        <v>331</v>
      </c>
      <c r="K55" s="62" t="s">
        <v>138</v>
      </c>
      <c r="L55" s="62" t="s">
        <v>208</v>
      </c>
      <c r="M55" s="62" t="s">
        <v>209</v>
      </c>
      <c r="N55" s="62" t="s">
        <v>1746</v>
      </c>
      <c r="O55" s="62" t="s">
        <v>370</v>
      </c>
      <c r="P55" s="62" t="s">
        <v>371</v>
      </c>
      <c r="Q55" s="62" t="str">
        <f t="shared" si="1"/>
        <v>A9010002104-กอ.ค.-2558-3-1</v>
      </c>
      <c r="R55" s="63">
        <v>1</v>
      </c>
      <c r="S55" s="63">
        <v>25</v>
      </c>
      <c r="T55" s="64">
        <v>1498000</v>
      </c>
      <c r="U55" s="62" t="s">
        <v>160</v>
      </c>
      <c r="V55" s="65">
        <v>41995</v>
      </c>
      <c r="W55" s="64">
        <v>525818.15</v>
      </c>
      <c r="X55" s="64">
        <v>4924.9399999999996</v>
      </c>
      <c r="Y55" s="64">
        <v>59919.96</v>
      </c>
      <c r="Z55" s="64">
        <v>972181.85</v>
      </c>
      <c r="AA55" s="62" t="s">
        <v>372</v>
      </c>
      <c r="AB55" s="62" t="s">
        <v>373</v>
      </c>
    </row>
    <row r="56" spans="1:28" ht="24.6" x14ac:dyDescent="0.7">
      <c r="A56">
        <v>51</v>
      </c>
      <c r="B56" s="56" t="s">
        <v>134</v>
      </c>
      <c r="C56" s="62" t="s">
        <v>135</v>
      </c>
      <c r="D56" s="62" t="str">
        <f t="shared" si="0"/>
        <v>A90100-งบแผ่นดิน-1101</v>
      </c>
      <c r="E56" s="62" t="s">
        <v>330</v>
      </c>
      <c r="F56" s="62" t="s">
        <v>38</v>
      </c>
      <c r="G56" s="33" t="s">
        <v>38</v>
      </c>
      <c r="H56" s="62" t="s">
        <v>38</v>
      </c>
      <c r="I56" s="33" t="s">
        <v>61</v>
      </c>
      <c r="J56" s="62" t="s">
        <v>331</v>
      </c>
      <c r="K56" s="62" t="s">
        <v>138</v>
      </c>
      <c r="L56" s="62" t="s">
        <v>208</v>
      </c>
      <c r="M56" s="62" t="s">
        <v>209</v>
      </c>
      <c r="N56" s="62" t="s">
        <v>1746</v>
      </c>
      <c r="O56" s="62" t="s">
        <v>374</v>
      </c>
      <c r="P56" s="62" t="s">
        <v>375</v>
      </c>
      <c r="Q56" s="62" t="str">
        <f t="shared" si="1"/>
        <v>A9010002874-กอ.ค.-2560-8-1</v>
      </c>
      <c r="R56" s="63">
        <v>1</v>
      </c>
      <c r="S56" s="63">
        <v>25</v>
      </c>
      <c r="T56" s="64">
        <v>4203950</v>
      </c>
      <c r="U56" s="62" t="s">
        <v>174</v>
      </c>
      <c r="V56" s="65">
        <v>42857</v>
      </c>
      <c r="W56" s="64">
        <v>1078975.18</v>
      </c>
      <c r="X56" s="64">
        <v>13821.2</v>
      </c>
      <c r="Y56" s="64">
        <v>168157.96</v>
      </c>
      <c r="Z56" s="64">
        <v>3124974.82</v>
      </c>
      <c r="AA56" s="62" t="s">
        <v>376</v>
      </c>
      <c r="AB56" s="62" t="s">
        <v>169</v>
      </c>
    </row>
    <row r="57" spans="1:28" ht="24.6" x14ac:dyDescent="0.7">
      <c r="A57">
        <v>52</v>
      </c>
      <c r="B57" s="56" t="s">
        <v>377</v>
      </c>
      <c r="C57" s="62" t="s">
        <v>194</v>
      </c>
      <c r="D57" s="62" t="str">
        <f t="shared" si="0"/>
        <v>B10100-คณะนิติศาสตร์-2101</v>
      </c>
      <c r="E57" s="62" t="s">
        <v>180</v>
      </c>
      <c r="F57" s="62" t="s">
        <v>43</v>
      </c>
      <c r="G57" s="33" t="s">
        <v>80</v>
      </c>
      <c r="H57" s="62" t="s">
        <v>43</v>
      </c>
      <c r="I57" s="33" t="s">
        <v>61</v>
      </c>
      <c r="J57" s="62" t="s">
        <v>181</v>
      </c>
      <c r="K57" s="62" t="s">
        <v>378</v>
      </c>
      <c r="L57" s="62" t="s">
        <v>193</v>
      </c>
      <c r="M57" s="62" t="s">
        <v>194</v>
      </c>
      <c r="N57" s="62" t="s">
        <v>1746</v>
      </c>
      <c r="O57" s="62" t="s">
        <v>379</v>
      </c>
      <c r="P57" s="62" t="s">
        <v>380</v>
      </c>
      <c r="Q57" s="62" t="str">
        <f t="shared" si="1"/>
        <v>B1010000084-นต.ร.-2518-R-3</v>
      </c>
      <c r="R57" s="63">
        <v>1</v>
      </c>
      <c r="S57" s="63">
        <v>5</v>
      </c>
      <c r="T57" s="64">
        <v>1767093.75</v>
      </c>
      <c r="U57" s="62" t="s">
        <v>260</v>
      </c>
      <c r="V57" s="65">
        <v>40452</v>
      </c>
      <c r="W57" s="64">
        <v>1767092.75</v>
      </c>
      <c r="X57" s="64">
        <v>0</v>
      </c>
      <c r="Y57" s="64">
        <v>0</v>
      </c>
      <c r="Z57" s="64">
        <v>1</v>
      </c>
      <c r="AA57" s="62" t="s">
        <v>381</v>
      </c>
      <c r="AB57" s="62" t="s">
        <v>169</v>
      </c>
    </row>
    <row r="58" spans="1:28" ht="24.6" x14ac:dyDescent="0.7">
      <c r="A58">
        <v>53</v>
      </c>
      <c r="B58" s="56" t="s">
        <v>382</v>
      </c>
      <c r="C58" s="62" t="s">
        <v>257</v>
      </c>
      <c r="D58" s="62" t="str">
        <f t="shared" si="0"/>
        <v>B10200-คณะบริหารธุรกิจ-2101</v>
      </c>
      <c r="E58" s="62" t="s">
        <v>180</v>
      </c>
      <c r="F58" s="62" t="s">
        <v>43</v>
      </c>
      <c r="G58" s="33" t="s">
        <v>80</v>
      </c>
      <c r="H58" s="62" t="s">
        <v>43</v>
      </c>
      <c r="I58" s="33" t="s">
        <v>61</v>
      </c>
      <c r="J58" s="62" t="s">
        <v>181</v>
      </c>
      <c r="K58" s="62" t="s">
        <v>378</v>
      </c>
      <c r="L58" s="62" t="s">
        <v>256</v>
      </c>
      <c r="M58" s="62" t="s">
        <v>257</v>
      </c>
      <c r="N58" s="62" t="s">
        <v>1746</v>
      </c>
      <c r="O58" s="62" t="s">
        <v>383</v>
      </c>
      <c r="P58" s="62" t="s">
        <v>384</v>
      </c>
      <c r="Q58" s="62" t="str">
        <f t="shared" si="1"/>
        <v>B1020000187-บธ.ร.2553-3-001</v>
      </c>
      <c r="R58" s="63">
        <v>1</v>
      </c>
      <c r="S58" s="63">
        <v>40</v>
      </c>
      <c r="T58" s="64">
        <v>150900000</v>
      </c>
      <c r="U58" s="62" t="s">
        <v>309</v>
      </c>
      <c r="V58" s="65">
        <v>40186</v>
      </c>
      <c r="W58" s="64">
        <v>51791773.579999998</v>
      </c>
      <c r="X58" s="64">
        <v>310068.46999999997</v>
      </c>
      <c r="Y58" s="64">
        <v>3772499.97</v>
      </c>
      <c r="Z58" s="64">
        <v>99108226.420000002</v>
      </c>
      <c r="AA58" s="62" t="s">
        <v>385</v>
      </c>
      <c r="AB58" s="62" t="s">
        <v>169</v>
      </c>
    </row>
    <row r="59" spans="1:28" ht="24.6" x14ac:dyDescent="0.7">
      <c r="A59">
        <v>54</v>
      </c>
      <c r="B59" s="56" t="s">
        <v>382</v>
      </c>
      <c r="C59" s="62" t="s">
        <v>257</v>
      </c>
      <c r="D59" s="62" t="str">
        <f t="shared" si="0"/>
        <v>B10200-คณะบริหารธุรกิจ-2101</v>
      </c>
      <c r="E59" s="62" t="s">
        <v>180</v>
      </c>
      <c r="F59" s="62" t="s">
        <v>43</v>
      </c>
      <c r="G59" s="33" t="s">
        <v>80</v>
      </c>
      <c r="H59" s="62" t="s">
        <v>43</v>
      </c>
      <c r="I59" s="33" t="s">
        <v>61</v>
      </c>
      <c r="J59" s="62" t="s">
        <v>181</v>
      </c>
      <c r="K59" s="62" t="s">
        <v>378</v>
      </c>
      <c r="L59" s="62" t="s">
        <v>256</v>
      </c>
      <c r="M59" s="62" t="s">
        <v>257</v>
      </c>
      <c r="N59" s="62" t="s">
        <v>1746</v>
      </c>
      <c r="O59" s="62" t="s">
        <v>386</v>
      </c>
      <c r="P59" s="62" t="s">
        <v>387</v>
      </c>
      <c r="Q59" s="62" t="str">
        <f t="shared" si="1"/>
        <v>B1020000242-บธ.ร.-2554-9-1</v>
      </c>
      <c r="R59" s="63">
        <v>1</v>
      </c>
      <c r="S59" s="63">
        <v>40</v>
      </c>
      <c r="T59" s="64">
        <v>446868811.60000002</v>
      </c>
      <c r="U59" s="62" t="s">
        <v>260</v>
      </c>
      <c r="V59" s="65">
        <v>40792</v>
      </c>
      <c r="W59" s="64">
        <v>134826308.91</v>
      </c>
      <c r="X59" s="64">
        <v>918223.56</v>
      </c>
      <c r="Y59" s="64">
        <v>11171720.26</v>
      </c>
      <c r="Z59" s="64">
        <v>312042502.69</v>
      </c>
      <c r="AA59" s="62" t="s">
        <v>388</v>
      </c>
      <c r="AB59" s="62" t="s">
        <v>169</v>
      </c>
    </row>
    <row r="60" spans="1:28" ht="24.6" x14ac:dyDescent="0.7">
      <c r="A60">
        <v>55</v>
      </c>
      <c r="B60" s="56" t="s">
        <v>389</v>
      </c>
      <c r="C60" s="62" t="s">
        <v>313</v>
      </c>
      <c r="D60" s="62" t="str">
        <f t="shared" si="0"/>
        <v>B10300-คณะมนุษยศาสตร์-2101</v>
      </c>
      <c r="E60" s="62" t="s">
        <v>180</v>
      </c>
      <c r="F60" s="62" t="s">
        <v>43</v>
      </c>
      <c r="G60" s="33" t="s">
        <v>80</v>
      </c>
      <c r="H60" s="62" t="s">
        <v>43</v>
      </c>
      <c r="I60" s="33" t="s">
        <v>61</v>
      </c>
      <c r="J60" s="62" t="s">
        <v>181</v>
      </c>
      <c r="K60" s="62" t="s">
        <v>378</v>
      </c>
      <c r="L60" s="62" t="s">
        <v>312</v>
      </c>
      <c r="M60" s="62" t="s">
        <v>313</v>
      </c>
      <c r="N60" s="62" t="s">
        <v>1746</v>
      </c>
      <c r="O60" s="62" t="s">
        <v>390</v>
      </c>
      <c r="P60" s="66" t="s">
        <v>391</v>
      </c>
      <c r="Q60" s="62" t="str">
        <f t="shared" si="1"/>
        <v>B1030000086-มษ.ร.-2516-R-1</v>
      </c>
      <c r="R60" s="63">
        <v>1</v>
      </c>
      <c r="S60" s="63">
        <v>3</v>
      </c>
      <c r="T60" s="64">
        <v>366361.67</v>
      </c>
      <c r="U60" s="62" t="s">
        <v>260</v>
      </c>
      <c r="V60" s="65">
        <v>40452</v>
      </c>
      <c r="W60" s="64">
        <v>366360.67</v>
      </c>
      <c r="X60" s="64">
        <v>0</v>
      </c>
      <c r="Y60" s="64">
        <v>0</v>
      </c>
      <c r="Z60" s="64">
        <v>1</v>
      </c>
      <c r="AA60" s="62" t="s">
        <v>392</v>
      </c>
      <c r="AB60" s="62" t="s">
        <v>169</v>
      </c>
    </row>
    <row r="61" spans="1:28" ht="24.6" x14ac:dyDescent="0.7">
      <c r="A61">
        <v>56</v>
      </c>
      <c r="B61" s="56" t="s">
        <v>389</v>
      </c>
      <c r="C61" s="62" t="s">
        <v>313</v>
      </c>
      <c r="D61" s="62" t="str">
        <f t="shared" si="0"/>
        <v>B10300-คณะมนุษยศาสตร์-2101</v>
      </c>
      <c r="E61" s="62" t="s">
        <v>180</v>
      </c>
      <c r="F61" s="62" t="s">
        <v>43</v>
      </c>
      <c r="G61" s="33" t="s">
        <v>80</v>
      </c>
      <c r="H61" s="62" t="s">
        <v>43</v>
      </c>
      <c r="I61" s="33" t="s">
        <v>61</v>
      </c>
      <c r="J61" s="62" t="s">
        <v>181</v>
      </c>
      <c r="K61" s="62" t="s">
        <v>378</v>
      </c>
      <c r="L61" s="62" t="s">
        <v>312</v>
      </c>
      <c r="M61" s="62" t="s">
        <v>313</v>
      </c>
      <c r="N61" s="62" t="s">
        <v>1746</v>
      </c>
      <c r="O61" s="62" t="s">
        <v>393</v>
      </c>
      <c r="P61" s="66" t="s">
        <v>394</v>
      </c>
      <c r="Q61" s="62" t="str">
        <f t="shared" si="1"/>
        <v>B1030000348-มษ.ร.2554-006</v>
      </c>
      <c r="R61" s="63">
        <v>1</v>
      </c>
      <c r="S61" s="63">
        <v>40</v>
      </c>
      <c r="T61" s="64">
        <v>26743000</v>
      </c>
      <c r="U61" s="62" t="s">
        <v>260</v>
      </c>
      <c r="V61" s="65">
        <v>40560</v>
      </c>
      <c r="W61" s="64">
        <v>8493649.6999999993</v>
      </c>
      <c r="X61" s="64">
        <v>54951.360000000001</v>
      </c>
      <c r="Y61" s="64">
        <v>668574.97</v>
      </c>
      <c r="Z61" s="64">
        <v>18249350.300000001</v>
      </c>
      <c r="AA61" s="62" t="s">
        <v>395</v>
      </c>
      <c r="AB61" s="62" t="s">
        <v>169</v>
      </c>
    </row>
    <row r="62" spans="1:28" ht="24.6" x14ac:dyDescent="0.7">
      <c r="A62">
        <v>57</v>
      </c>
      <c r="B62" s="56" t="s">
        <v>396</v>
      </c>
      <c r="C62" s="62" t="s">
        <v>287</v>
      </c>
      <c r="D62" s="62" t="str">
        <f t="shared" si="0"/>
        <v>B10400-คณะศึกษาศาสตร์-2101</v>
      </c>
      <c r="E62" s="62" t="s">
        <v>180</v>
      </c>
      <c r="F62" s="62" t="s">
        <v>43</v>
      </c>
      <c r="G62" s="33" t="s">
        <v>80</v>
      </c>
      <c r="H62" s="62" t="s">
        <v>43</v>
      </c>
      <c r="I62" s="33" t="s">
        <v>61</v>
      </c>
      <c r="J62" s="62" t="s">
        <v>181</v>
      </c>
      <c r="K62" s="62" t="s">
        <v>378</v>
      </c>
      <c r="L62" s="62" t="s">
        <v>286</v>
      </c>
      <c r="M62" s="62" t="s">
        <v>287</v>
      </c>
      <c r="N62" s="62" t="s">
        <v>1746</v>
      </c>
      <c r="O62" s="62" t="s">
        <v>397</v>
      </c>
      <c r="P62" s="66" t="s">
        <v>398</v>
      </c>
      <c r="Q62" s="62" t="str">
        <f t="shared" si="1"/>
        <v>B1040000043-ศษ.ร.-2517-R-2</v>
      </c>
      <c r="R62" s="63">
        <v>1</v>
      </c>
      <c r="S62" s="63">
        <v>4</v>
      </c>
      <c r="T62" s="64">
        <v>876079.17</v>
      </c>
      <c r="U62" s="62" t="s">
        <v>260</v>
      </c>
      <c r="V62" s="65">
        <v>40452</v>
      </c>
      <c r="W62" s="64">
        <v>876078.17</v>
      </c>
      <c r="X62" s="64">
        <v>0</v>
      </c>
      <c r="Y62" s="64">
        <v>0</v>
      </c>
      <c r="Z62" s="64">
        <v>1</v>
      </c>
      <c r="AA62" s="62" t="s">
        <v>399</v>
      </c>
      <c r="AB62" s="62" t="s">
        <v>169</v>
      </c>
    </row>
    <row r="63" spans="1:28" ht="24.6" x14ac:dyDescent="0.7">
      <c r="A63">
        <v>58</v>
      </c>
      <c r="B63" s="56" t="s">
        <v>396</v>
      </c>
      <c r="C63" s="62" t="s">
        <v>287</v>
      </c>
      <c r="D63" s="62" t="str">
        <f t="shared" si="0"/>
        <v>B10400-คณะศึกษาศาสตร์-2101</v>
      </c>
      <c r="E63" s="62" t="s">
        <v>180</v>
      </c>
      <c r="F63" s="62" t="s">
        <v>43</v>
      </c>
      <c r="G63" s="33" t="s">
        <v>80</v>
      </c>
      <c r="H63" s="62" t="s">
        <v>43</v>
      </c>
      <c r="I63" s="33" t="s">
        <v>61</v>
      </c>
      <c r="J63" s="62" t="s">
        <v>181</v>
      </c>
      <c r="K63" s="62" t="s">
        <v>378</v>
      </c>
      <c r="L63" s="62" t="s">
        <v>286</v>
      </c>
      <c r="M63" s="62" t="s">
        <v>287</v>
      </c>
      <c r="N63" s="62" t="s">
        <v>1746</v>
      </c>
      <c r="O63" s="62" t="s">
        <v>400</v>
      </c>
      <c r="P63" s="66" t="s">
        <v>401</v>
      </c>
      <c r="Q63" s="62" t="str">
        <f t="shared" si="1"/>
        <v>B1040000108-ศษ.ร.2546.001</v>
      </c>
      <c r="R63" s="63">
        <v>1</v>
      </c>
      <c r="S63" s="63">
        <v>40</v>
      </c>
      <c r="T63" s="64">
        <v>97000000</v>
      </c>
      <c r="U63" s="62" t="s">
        <v>342</v>
      </c>
      <c r="V63" s="65">
        <v>38947</v>
      </c>
      <c r="W63" s="64">
        <v>41517328.25</v>
      </c>
      <c r="X63" s="64">
        <v>199315.07</v>
      </c>
      <c r="Y63" s="64">
        <v>2424999.9700000002</v>
      </c>
      <c r="Z63" s="64">
        <v>55482671.75</v>
      </c>
      <c r="AA63" s="62" t="s">
        <v>402</v>
      </c>
      <c r="AB63" s="62" t="s">
        <v>169</v>
      </c>
    </row>
    <row r="64" spans="1:28" ht="24.6" x14ac:dyDescent="0.7">
      <c r="A64">
        <v>59</v>
      </c>
      <c r="B64" s="56" t="s">
        <v>403</v>
      </c>
      <c r="C64" s="62" t="s">
        <v>189</v>
      </c>
      <c r="D64" s="62" t="str">
        <f t="shared" si="0"/>
        <v>B10500-คณะวิทยาศาสตร์-2101</v>
      </c>
      <c r="E64" s="62" t="s">
        <v>136</v>
      </c>
      <c r="F64" s="62" t="s">
        <v>45</v>
      </c>
      <c r="G64" s="33" t="s">
        <v>80</v>
      </c>
      <c r="H64" s="62" t="s">
        <v>45</v>
      </c>
      <c r="I64" s="33" t="s">
        <v>61</v>
      </c>
      <c r="J64" s="62" t="s">
        <v>137</v>
      </c>
      <c r="K64" s="62" t="s">
        <v>378</v>
      </c>
      <c r="L64" s="62" t="s">
        <v>188</v>
      </c>
      <c r="M64" s="62" t="s">
        <v>189</v>
      </c>
      <c r="N64" s="62" t="s">
        <v>1746</v>
      </c>
      <c r="O64" s="62" t="s">
        <v>404</v>
      </c>
      <c r="P64" s="66" t="s">
        <v>405</v>
      </c>
      <c r="Q64" s="62" t="str">
        <f t="shared" si="1"/>
        <v>B1050000051-วท.ทนก.ร.2548-001(1)</v>
      </c>
      <c r="R64" s="63">
        <v>1</v>
      </c>
      <c r="S64" s="63">
        <v>15</v>
      </c>
      <c r="T64" s="64">
        <v>391775.86</v>
      </c>
      <c r="U64" s="62" t="s">
        <v>406</v>
      </c>
      <c r="V64" s="65">
        <v>38259</v>
      </c>
      <c r="W64" s="64">
        <v>391774.86</v>
      </c>
      <c r="X64" s="64">
        <v>0</v>
      </c>
      <c r="Y64" s="64">
        <v>0</v>
      </c>
      <c r="Z64" s="64">
        <v>1</v>
      </c>
      <c r="AA64" s="62" t="s">
        <v>407</v>
      </c>
      <c r="AB64" s="62" t="s">
        <v>408</v>
      </c>
    </row>
    <row r="65" spans="1:28" ht="24.6" x14ac:dyDescent="0.7">
      <c r="A65">
        <v>60</v>
      </c>
      <c r="B65" s="56" t="s">
        <v>403</v>
      </c>
      <c r="C65" s="62" t="s">
        <v>189</v>
      </c>
      <c r="D65" s="62" t="str">
        <f t="shared" si="0"/>
        <v>B10500-คณะวิทยาศาสตร์-2101</v>
      </c>
      <c r="E65" s="62" t="s">
        <v>136</v>
      </c>
      <c r="F65" s="62" t="s">
        <v>45</v>
      </c>
      <c r="G65" s="33" t="s">
        <v>80</v>
      </c>
      <c r="H65" s="62" t="s">
        <v>45</v>
      </c>
      <c r="I65" s="33" t="s">
        <v>61</v>
      </c>
      <c r="J65" s="62" t="s">
        <v>137</v>
      </c>
      <c r="K65" s="62" t="s">
        <v>378</v>
      </c>
      <c r="L65" s="62" t="s">
        <v>188</v>
      </c>
      <c r="M65" s="62" t="s">
        <v>189</v>
      </c>
      <c r="N65" s="62" t="s">
        <v>1748</v>
      </c>
      <c r="O65" s="62" t="s">
        <v>409</v>
      </c>
      <c r="P65" s="66" t="s">
        <v>410</v>
      </c>
      <c r="Q65" s="62" t="str">
        <f t="shared" si="1"/>
        <v>B1050000859-วท.ร.-2560-3-1</v>
      </c>
      <c r="R65" s="63">
        <v>1</v>
      </c>
      <c r="S65" s="63">
        <v>15</v>
      </c>
      <c r="T65" s="64">
        <v>896660</v>
      </c>
      <c r="U65" s="62" t="s">
        <v>174</v>
      </c>
      <c r="V65" s="65">
        <v>42774</v>
      </c>
      <c r="W65" s="64">
        <v>397150.29</v>
      </c>
      <c r="X65" s="64">
        <v>4913.22</v>
      </c>
      <c r="Y65" s="64">
        <v>59777.26</v>
      </c>
      <c r="Z65" s="64">
        <v>499509.71</v>
      </c>
      <c r="AA65" s="62" t="s">
        <v>411</v>
      </c>
      <c r="AB65" s="62" t="s">
        <v>252</v>
      </c>
    </row>
    <row r="66" spans="1:28" ht="24.6" x14ac:dyDescent="0.7">
      <c r="A66">
        <v>61</v>
      </c>
      <c r="B66" s="56" t="s">
        <v>403</v>
      </c>
      <c r="C66" s="62" t="s">
        <v>189</v>
      </c>
      <c r="D66" s="62" t="str">
        <f t="shared" si="0"/>
        <v>B10500-คณะวิทยาศาสตร์-2101</v>
      </c>
      <c r="E66" s="62" t="s">
        <v>180</v>
      </c>
      <c r="F66" s="62" t="s">
        <v>43</v>
      </c>
      <c r="G66" s="33" t="s">
        <v>80</v>
      </c>
      <c r="H66" s="62" t="s">
        <v>43</v>
      </c>
      <c r="I66" s="33" t="s">
        <v>61</v>
      </c>
      <c r="J66" s="62" t="s">
        <v>181</v>
      </c>
      <c r="K66" s="62" t="s">
        <v>378</v>
      </c>
      <c r="L66" s="62" t="s">
        <v>188</v>
      </c>
      <c r="M66" s="62" t="s">
        <v>189</v>
      </c>
      <c r="N66" s="62" t="s">
        <v>1746</v>
      </c>
      <c r="O66" s="62" t="s">
        <v>412</v>
      </c>
      <c r="P66" s="66" t="s">
        <v>413</v>
      </c>
      <c r="Q66" s="62" t="str">
        <f t="shared" si="1"/>
        <v>B1050000093-วท.ร.-2520-R-5</v>
      </c>
      <c r="R66" s="63">
        <v>1</v>
      </c>
      <c r="S66" s="63">
        <v>7</v>
      </c>
      <c r="T66" s="64">
        <v>3678630.35</v>
      </c>
      <c r="U66" s="62" t="s">
        <v>260</v>
      </c>
      <c r="V66" s="65">
        <v>40452</v>
      </c>
      <c r="W66" s="64">
        <v>3678629.35</v>
      </c>
      <c r="X66" s="64">
        <v>0</v>
      </c>
      <c r="Y66" s="64">
        <v>0</v>
      </c>
      <c r="Z66" s="64">
        <v>1</v>
      </c>
      <c r="AA66" s="62" t="s">
        <v>414</v>
      </c>
      <c r="AB66" s="62" t="s">
        <v>169</v>
      </c>
    </row>
    <row r="67" spans="1:28" ht="24.6" x14ac:dyDescent="0.7">
      <c r="A67">
        <v>62</v>
      </c>
      <c r="B67" s="56" t="s">
        <v>415</v>
      </c>
      <c r="C67" s="62" t="s">
        <v>416</v>
      </c>
      <c r="D67" s="62" t="str">
        <f t="shared" si="0"/>
        <v>B10600-คณะรัฐศาสตร์-2101</v>
      </c>
      <c r="E67" s="62" t="s">
        <v>180</v>
      </c>
      <c r="F67" s="62" t="s">
        <v>43</v>
      </c>
      <c r="G67" s="33" t="s">
        <v>80</v>
      </c>
      <c r="H67" s="62" t="s">
        <v>43</v>
      </c>
      <c r="I67" s="33" t="s">
        <v>61</v>
      </c>
      <c r="J67" s="62" t="s">
        <v>181</v>
      </c>
      <c r="K67" s="62" t="s">
        <v>378</v>
      </c>
      <c r="L67" s="62" t="s">
        <v>417</v>
      </c>
      <c r="M67" s="62" t="s">
        <v>416</v>
      </c>
      <c r="N67" s="62" t="s">
        <v>1746</v>
      </c>
      <c r="O67" s="62" t="s">
        <v>418</v>
      </c>
      <c r="P67" s="66" t="s">
        <v>419</v>
      </c>
      <c r="Q67" s="62" t="str">
        <f t="shared" si="1"/>
        <v>B1060000092-รศ.ร.-2521-R-9</v>
      </c>
      <c r="R67" s="63">
        <v>1</v>
      </c>
      <c r="S67" s="63">
        <v>8</v>
      </c>
      <c r="T67" s="64">
        <v>3698125</v>
      </c>
      <c r="U67" s="62" t="s">
        <v>260</v>
      </c>
      <c r="V67" s="65">
        <v>40452</v>
      </c>
      <c r="W67" s="64">
        <v>3698124</v>
      </c>
      <c r="X67" s="64">
        <v>0</v>
      </c>
      <c r="Y67" s="64">
        <v>0</v>
      </c>
      <c r="Z67" s="64">
        <v>1</v>
      </c>
      <c r="AA67" s="62" t="s">
        <v>420</v>
      </c>
      <c r="AB67" s="62" t="s">
        <v>169</v>
      </c>
    </row>
    <row r="68" spans="1:28" ht="24.6" x14ac:dyDescent="0.7">
      <c r="A68">
        <v>63</v>
      </c>
      <c r="B68" s="56" t="s">
        <v>415</v>
      </c>
      <c r="C68" s="62" t="s">
        <v>416</v>
      </c>
      <c r="D68" s="62" t="str">
        <f t="shared" si="0"/>
        <v>B10600-คณะรัฐศาสตร์-2101</v>
      </c>
      <c r="E68" s="62" t="s">
        <v>180</v>
      </c>
      <c r="F68" s="62" t="s">
        <v>43</v>
      </c>
      <c r="G68" s="33" t="s">
        <v>80</v>
      </c>
      <c r="H68" s="62" t="s">
        <v>43</v>
      </c>
      <c r="I68" s="33" t="s">
        <v>61</v>
      </c>
      <c r="J68" s="62" t="s">
        <v>181</v>
      </c>
      <c r="K68" s="62" t="s">
        <v>378</v>
      </c>
      <c r="L68" s="62" t="s">
        <v>417</v>
      </c>
      <c r="M68" s="62" t="s">
        <v>416</v>
      </c>
      <c r="N68" s="62" t="s">
        <v>1746</v>
      </c>
      <c r="O68" s="62" t="s">
        <v>421</v>
      </c>
      <c r="P68" s="66" t="s">
        <v>422</v>
      </c>
      <c r="Q68" s="62" t="str">
        <f t="shared" si="1"/>
        <v>B1060000450-รศ.ร.-2552-11-1</v>
      </c>
      <c r="R68" s="63">
        <v>1</v>
      </c>
      <c r="S68" s="63">
        <v>40</v>
      </c>
      <c r="T68" s="64">
        <v>290459808</v>
      </c>
      <c r="U68" s="62" t="s">
        <v>309</v>
      </c>
      <c r="V68" s="65">
        <v>40077</v>
      </c>
      <c r="W68" s="64">
        <v>101859877.47</v>
      </c>
      <c r="X68" s="64">
        <v>596835.19999999995</v>
      </c>
      <c r="Y68" s="64">
        <v>7261495.1699999999</v>
      </c>
      <c r="Z68" s="64">
        <v>188599930.53</v>
      </c>
      <c r="AA68" s="62" t="s">
        <v>423</v>
      </c>
      <c r="AB68" s="62" t="s">
        <v>169</v>
      </c>
    </row>
    <row r="69" spans="1:28" ht="24.6" x14ac:dyDescent="0.7">
      <c r="A69">
        <v>64</v>
      </c>
      <c r="B69" s="56" t="s">
        <v>424</v>
      </c>
      <c r="C69" s="62" t="s">
        <v>204</v>
      </c>
      <c r="D69" s="62" t="str">
        <f t="shared" si="0"/>
        <v>B10700-คณะเศรษฐศาสตร์-2101</v>
      </c>
      <c r="E69" s="62" t="s">
        <v>180</v>
      </c>
      <c r="F69" s="62" t="s">
        <v>43</v>
      </c>
      <c r="G69" s="33" t="s">
        <v>80</v>
      </c>
      <c r="H69" s="62" t="s">
        <v>43</v>
      </c>
      <c r="I69" s="33" t="s">
        <v>61</v>
      </c>
      <c r="J69" s="62" t="s">
        <v>181</v>
      </c>
      <c r="K69" s="62" t="s">
        <v>378</v>
      </c>
      <c r="L69" s="62" t="s">
        <v>203</v>
      </c>
      <c r="M69" s="62" t="s">
        <v>204</v>
      </c>
      <c r="N69" s="62" t="s">
        <v>1746</v>
      </c>
      <c r="O69" s="62" t="s">
        <v>425</v>
      </c>
      <c r="P69" s="66" t="s">
        <v>426</v>
      </c>
      <c r="Q69" s="62" t="str">
        <f t="shared" si="1"/>
        <v>B1070000018-ศศ.ร. 2554 - 105 - 001(*2519)</v>
      </c>
      <c r="R69" s="63">
        <v>1</v>
      </c>
      <c r="S69" s="63">
        <v>6</v>
      </c>
      <c r="T69" s="64">
        <v>1901041.67</v>
      </c>
      <c r="U69" s="62" t="s">
        <v>260</v>
      </c>
      <c r="V69" s="65">
        <v>40452</v>
      </c>
      <c r="W69" s="64">
        <v>1901040.67</v>
      </c>
      <c r="X69" s="64">
        <v>0</v>
      </c>
      <c r="Y69" s="64">
        <v>0</v>
      </c>
      <c r="Z69" s="64">
        <v>1</v>
      </c>
      <c r="AA69" s="62" t="s">
        <v>427</v>
      </c>
      <c r="AB69" s="62" t="s">
        <v>169</v>
      </c>
    </row>
    <row r="70" spans="1:28" ht="24.6" x14ac:dyDescent="0.7">
      <c r="A70">
        <v>65</v>
      </c>
      <c r="B70" s="56" t="s">
        <v>428</v>
      </c>
      <c r="C70" s="62" t="s">
        <v>429</v>
      </c>
      <c r="D70" s="62" t="str">
        <f t="shared" si="0"/>
        <v>B10800-คณะวิศวกรรมศาสตร์-2101</v>
      </c>
      <c r="E70" s="62" t="s">
        <v>180</v>
      </c>
      <c r="F70" s="62" t="s">
        <v>43</v>
      </c>
      <c r="G70" s="33" t="s">
        <v>80</v>
      </c>
      <c r="H70" s="62" t="s">
        <v>43</v>
      </c>
      <c r="I70" s="33" t="s">
        <v>61</v>
      </c>
      <c r="J70" s="62" t="s">
        <v>181</v>
      </c>
      <c r="K70" s="62" t="s">
        <v>378</v>
      </c>
      <c r="L70" s="62" t="s">
        <v>430</v>
      </c>
      <c r="M70" s="62" t="s">
        <v>429</v>
      </c>
      <c r="N70" s="62" t="s">
        <v>1746</v>
      </c>
      <c r="O70" s="62" t="s">
        <v>431</v>
      </c>
      <c r="P70" s="66" t="s">
        <v>432</v>
      </c>
      <c r="Q70" s="62" t="str">
        <f t="shared" si="1"/>
        <v>B1080000001-วศ.ร.-2523-R-10</v>
      </c>
      <c r="R70" s="63">
        <v>1</v>
      </c>
      <c r="S70" s="63">
        <v>10</v>
      </c>
      <c r="T70" s="64">
        <v>5533229.1699999999</v>
      </c>
      <c r="U70" s="62" t="s">
        <v>260</v>
      </c>
      <c r="V70" s="65">
        <v>40452</v>
      </c>
      <c r="W70" s="64">
        <v>5533228.1699999999</v>
      </c>
      <c r="X70" s="64">
        <v>0</v>
      </c>
      <c r="Y70" s="64">
        <v>0</v>
      </c>
      <c r="Z70" s="64">
        <v>1</v>
      </c>
      <c r="AA70" s="62" t="s">
        <v>433</v>
      </c>
      <c r="AB70" s="62" t="s">
        <v>169</v>
      </c>
    </row>
    <row r="71" spans="1:28" ht="24.6" x14ac:dyDescent="0.7">
      <c r="A71">
        <v>66</v>
      </c>
      <c r="B71" s="56" t="s">
        <v>434</v>
      </c>
      <c r="C71" s="62" t="s">
        <v>435</v>
      </c>
      <c r="D71" s="62" t="str">
        <f t="shared" ref="D71:D134" si="2">CONCATENATE(B71,"-",C71,"-",K71)</f>
        <v>B11500-คณะธุรกิจการบริการ-2101</v>
      </c>
      <c r="E71" s="62" t="s">
        <v>136</v>
      </c>
      <c r="F71" s="62" t="s">
        <v>45</v>
      </c>
      <c r="G71" s="33" t="s">
        <v>80</v>
      </c>
      <c r="H71" s="62" t="s">
        <v>45</v>
      </c>
      <c r="I71" s="33" t="s">
        <v>61</v>
      </c>
      <c r="J71" s="62" t="s">
        <v>137</v>
      </c>
      <c r="K71" s="62" t="s">
        <v>378</v>
      </c>
      <c r="L71" s="62" t="s">
        <v>436</v>
      </c>
      <c r="M71" s="62" t="s">
        <v>437</v>
      </c>
      <c r="N71" s="62" t="s">
        <v>1746</v>
      </c>
      <c r="O71" s="62" t="s">
        <v>438</v>
      </c>
      <c r="P71" s="66" t="s">
        <v>439</v>
      </c>
      <c r="Q71" s="62" t="str">
        <f t="shared" ref="Q71:Q134" si="3">CONCATENATE(P71,"-",AA71)</f>
        <v>B1150000022-ธบ.ร.-2559-9-2</v>
      </c>
      <c r="R71" s="63">
        <v>1</v>
      </c>
      <c r="S71" s="63">
        <v>15</v>
      </c>
      <c r="T71" s="64">
        <v>165000</v>
      </c>
      <c r="U71" s="62" t="s">
        <v>167</v>
      </c>
      <c r="V71" s="65">
        <v>42620</v>
      </c>
      <c r="W71" s="64">
        <v>77720.789999999994</v>
      </c>
      <c r="X71" s="64">
        <v>904.12</v>
      </c>
      <c r="Y71" s="64">
        <v>10999.93</v>
      </c>
      <c r="Z71" s="64">
        <v>87279.21</v>
      </c>
      <c r="AA71" s="62" t="s">
        <v>440</v>
      </c>
      <c r="AB71" s="62" t="s">
        <v>176</v>
      </c>
    </row>
    <row r="72" spans="1:28" ht="24.6" x14ac:dyDescent="0.7">
      <c r="A72">
        <v>67</v>
      </c>
      <c r="B72" s="56" t="s">
        <v>441</v>
      </c>
      <c r="C72" s="62" t="s">
        <v>442</v>
      </c>
      <c r="D72" s="62" t="str">
        <f t="shared" si="2"/>
        <v>B20101-กองกลาง-2101</v>
      </c>
      <c r="E72" s="62" t="s">
        <v>136</v>
      </c>
      <c r="F72" s="62" t="s">
        <v>45</v>
      </c>
      <c r="G72" s="33" t="s">
        <v>80</v>
      </c>
      <c r="H72" s="62" t="s">
        <v>45</v>
      </c>
      <c r="I72" s="33" t="s">
        <v>61</v>
      </c>
      <c r="J72" s="62" t="s">
        <v>137</v>
      </c>
      <c r="K72" s="62" t="s">
        <v>378</v>
      </c>
      <c r="L72" s="62" t="s">
        <v>443</v>
      </c>
      <c r="M72" s="62" t="s">
        <v>442</v>
      </c>
      <c r="N72" s="62" t="s">
        <v>1746</v>
      </c>
      <c r="O72" s="62" t="s">
        <v>444</v>
      </c>
      <c r="P72" s="66" t="s">
        <v>445</v>
      </c>
      <c r="Q72" s="62" t="str">
        <f t="shared" si="3"/>
        <v>B2010100008-กก.สภค-ร-48-0006</v>
      </c>
      <c r="R72" s="63">
        <v>1</v>
      </c>
      <c r="S72" s="63">
        <v>15</v>
      </c>
      <c r="T72" s="64">
        <v>23369540.550000001</v>
      </c>
      <c r="U72" s="62" t="s">
        <v>406</v>
      </c>
      <c r="V72" s="65">
        <v>38492</v>
      </c>
      <c r="W72" s="64">
        <v>23369539.550000001</v>
      </c>
      <c r="X72" s="64">
        <v>0</v>
      </c>
      <c r="Y72" s="64">
        <v>0</v>
      </c>
      <c r="Z72" s="64">
        <v>1</v>
      </c>
      <c r="AA72" s="62" t="s">
        <v>446</v>
      </c>
      <c r="AB72" s="62" t="s">
        <v>447</v>
      </c>
    </row>
    <row r="73" spans="1:28" ht="24.6" x14ac:dyDescent="0.7">
      <c r="A73">
        <v>68</v>
      </c>
      <c r="B73" s="56" t="s">
        <v>448</v>
      </c>
      <c r="C73" s="62" t="s">
        <v>449</v>
      </c>
      <c r="D73" s="62" t="str">
        <f t="shared" si="2"/>
        <v>B20104-กองกิจการนักศึกษา-2101</v>
      </c>
      <c r="E73" s="62" t="s">
        <v>180</v>
      </c>
      <c r="F73" s="62" t="s">
        <v>43</v>
      </c>
      <c r="G73" s="33" t="s">
        <v>80</v>
      </c>
      <c r="H73" s="62" t="s">
        <v>43</v>
      </c>
      <c r="I73" s="33" t="s">
        <v>61</v>
      </c>
      <c r="J73" s="62" t="s">
        <v>181</v>
      </c>
      <c r="K73" s="62" t="s">
        <v>378</v>
      </c>
      <c r="L73" s="62" t="s">
        <v>450</v>
      </c>
      <c r="M73" s="62" t="s">
        <v>449</v>
      </c>
      <c r="N73" s="62" t="s">
        <v>1746</v>
      </c>
      <c r="O73" s="62" t="s">
        <v>451</v>
      </c>
      <c r="P73" s="66" t="s">
        <v>452</v>
      </c>
      <c r="Q73" s="62" t="str">
        <f t="shared" si="3"/>
        <v>B2010400018-กน.ร.-2521-R-6</v>
      </c>
      <c r="R73" s="63">
        <v>1</v>
      </c>
      <c r="S73" s="63">
        <v>8</v>
      </c>
      <c r="T73" s="64">
        <v>970000</v>
      </c>
      <c r="U73" s="62" t="s">
        <v>260</v>
      </c>
      <c r="V73" s="65">
        <v>40452</v>
      </c>
      <c r="W73" s="64">
        <v>969999</v>
      </c>
      <c r="X73" s="64">
        <v>0</v>
      </c>
      <c r="Y73" s="64">
        <v>0</v>
      </c>
      <c r="Z73" s="64">
        <v>1</v>
      </c>
      <c r="AA73" s="62" t="s">
        <v>453</v>
      </c>
      <c r="AB73" s="62" t="s">
        <v>169</v>
      </c>
    </row>
    <row r="74" spans="1:28" ht="24.6" x14ac:dyDescent="0.7">
      <c r="A74">
        <v>69</v>
      </c>
      <c r="B74" s="56" t="s">
        <v>448</v>
      </c>
      <c r="C74" s="62" t="s">
        <v>449</v>
      </c>
      <c r="D74" s="62" t="str">
        <f t="shared" si="2"/>
        <v>B20104-กองกิจการนักศึกษา-2101</v>
      </c>
      <c r="E74" s="62" t="s">
        <v>180</v>
      </c>
      <c r="F74" s="62" t="s">
        <v>43</v>
      </c>
      <c r="G74" s="33" t="s">
        <v>80</v>
      </c>
      <c r="H74" s="62" t="s">
        <v>43</v>
      </c>
      <c r="I74" s="33" t="s">
        <v>61</v>
      </c>
      <c r="J74" s="62" t="s">
        <v>181</v>
      </c>
      <c r="K74" s="62" t="s">
        <v>378</v>
      </c>
      <c r="L74" s="62" t="s">
        <v>450</v>
      </c>
      <c r="M74" s="62" t="s">
        <v>449</v>
      </c>
      <c r="N74" s="62" t="s">
        <v>1746</v>
      </c>
      <c r="O74" s="62" t="s">
        <v>454</v>
      </c>
      <c r="P74" s="66" t="s">
        <v>455</v>
      </c>
      <c r="Q74" s="62" t="str">
        <f t="shared" si="3"/>
        <v>B2010400019-กน.ร.-2521-R-8</v>
      </c>
      <c r="R74" s="63">
        <v>1</v>
      </c>
      <c r="S74" s="63">
        <v>8</v>
      </c>
      <c r="T74" s="64">
        <v>2578583.33</v>
      </c>
      <c r="U74" s="62" t="s">
        <v>260</v>
      </c>
      <c r="V74" s="65">
        <v>40452</v>
      </c>
      <c r="W74" s="64">
        <v>2578582.33</v>
      </c>
      <c r="X74" s="64">
        <v>0</v>
      </c>
      <c r="Y74" s="64">
        <v>0</v>
      </c>
      <c r="Z74" s="64">
        <v>1</v>
      </c>
      <c r="AA74" s="62" t="s">
        <v>456</v>
      </c>
      <c r="AB74" s="62" t="s">
        <v>169</v>
      </c>
    </row>
    <row r="75" spans="1:28" ht="24.6" x14ac:dyDescent="0.7">
      <c r="A75">
        <v>70</v>
      </c>
      <c r="B75" s="56" t="s">
        <v>457</v>
      </c>
      <c r="C75" s="62" t="s">
        <v>209</v>
      </c>
      <c r="D75" s="62" t="str">
        <f t="shared" si="2"/>
        <v>B20106-กองอาคารสถานที่-2101</v>
      </c>
      <c r="E75" s="62" t="s">
        <v>136</v>
      </c>
      <c r="F75" s="62" t="s">
        <v>45</v>
      </c>
      <c r="G75" s="33" t="s">
        <v>80</v>
      </c>
      <c r="H75" s="62" t="s">
        <v>45</v>
      </c>
      <c r="I75" s="33" t="s">
        <v>61</v>
      </c>
      <c r="J75" s="62" t="s">
        <v>137</v>
      </c>
      <c r="K75" s="62" t="s">
        <v>378</v>
      </c>
      <c r="L75" s="62" t="s">
        <v>208</v>
      </c>
      <c r="M75" s="62" t="s">
        <v>209</v>
      </c>
      <c r="N75" s="62" t="s">
        <v>1746</v>
      </c>
      <c r="O75" s="62" t="s">
        <v>458</v>
      </c>
      <c r="P75" s="66" t="s">
        <v>459</v>
      </c>
      <c r="Q75" s="62" t="str">
        <f t="shared" si="3"/>
        <v>B2010600001-กอ-ร-47-001</v>
      </c>
      <c r="R75" s="63">
        <v>1</v>
      </c>
      <c r="S75" s="63">
        <v>15</v>
      </c>
      <c r="T75" s="64">
        <v>125907306.95</v>
      </c>
      <c r="U75" s="62" t="s">
        <v>143</v>
      </c>
      <c r="V75" s="65">
        <v>38223</v>
      </c>
      <c r="W75" s="64">
        <v>125907305.95</v>
      </c>
      <c r="X75" s="64">
        <v>0</v>
      </c>
      <c r="Y75" s="64">
        <v>0</v>
      </c>
      <c r="Z75" s="64">
        <v>1</v>
      </c>
      <c r="AA75" s="62" t="s">
        <v>460</v>
      </c>
      <c r="AB75" s="62" t="s">
        <v>461</v>
      </c>
    </row>
    <row r="76" spans="1:28" ht="24.6" x14ac:dyDescent="0.7">
      <c r="A76">
        <v>71</v>
      </c>
      <c r="B76" s="56" t="s">
        <v>457</v>
      </c>
      <c r="C76" s="62" t="s">
        <v>209</v>
      </c>
      <c r="D76" s="62" t="str">
        <f t="shared" si="2"/>
        <v>B20106-กองอาคารสถานที่-2101</v>
      </c>
      <c r="E76" s="62" t="s">
        <v>136</v>
      </c>
      <c r="F76" s="62" t="s">
        <v>45</v>
      </c>
      <c r="G76" s="33" t="s">
        <v>80</v>
      </c>
      <c r="H76" s="62" t="s">
        <v>45</v>
      </c>
      <c r="I76" s="33" t="s">
        <v>61</v>
      </c>
      <c r="J76" s="62" t="s">
        <v>137</v>
      </c>
      <c r="K76" s="62" t="s">
        <v>378</v>
      </c>
      <c r="L76" s="62" t="s">
        <v>208</v>
      </c>
      <c r="M76" s="62" t="s">
        <v>209</v>
      </c>
      <c r="N76" s="62" t="s">
        <v>1746</v>
      </c>
      <c r="O76" s="62" t="s">
        <v>462</v>
      </c>
      <c r="P76" s="66" t="s">
        <v>463</v>
      </c>
      <c r="Q76" s="62" t="str">
        <f t="shared" si="3"/>
        <v>B2010600066-กอ-ร-47-102</v>
      </c>
      <c r="R76" s="63">
        <v>1</v>
      </c>
      <c r="S76" s="63">
        <v>15</v>
      </c>
      <c r="T76" s="64">
        <v>12900000</v>
      </c>
      <c r="U76" s="62" t="s">
        <v>406</v>
      </c>
      <c r="V76" s="65">
        <v>38572</v>
      </c>
      <c r="W76" s="64">
        <v>12899999</v>
      </c>
      <c r="X76" s="64">
        <v>0</v>
      </c>
      <c r="Y76" s="64">
        <v>0</v>
      </c>
      <c r="Z76" s="64">
        <v>1</v>
      </c>
      <c r="AA76" s="62" t="s">
        <v>464</v>
      </c>
      <c r="AB76" s="62" t="s">
        <v>465</v>
      </c>
    </row>
    <row r="77" spans="1:28" ht="24.6" x14ac:dyDescent="0.7">
      <c r="A77">
        <v>72</v>
      </c>
      <c r="B77" s="56" t="s">
        <v>457</v>
      </c>
      <c r="C77" s="62" t="s">
        <v>209</v>
      </c>
      <c r="D77" s="62" t="str">
        <f t="shared" si="2"/>
        <v>B20106-กองอาคารสถานที่-2101</v>
      </c>
      <c r="E77" s="62" t="s">
        <v>136</v>
      </c>
      <c r="F77" s="62" t="s">
        <v>45</v>
      </c>
      <c r="G77" s="33" t="s">
        <v>80</v>
      </c>
      <c r="H77" s="62" t="s">
        <v>45</v>
      </c>
      <c r="I77" s="33" t="s">
        <v>61</v>
      </c>
      <c r="J77" s="62" t="s">
        <v>137</v>
      </c>
      <c r="K77" s="62" t="s">
        <v>378</v>
      </c>
      <c r="L77" s="62" t="s">
        <v>208</v>
      </c>
      <c r="M77" s="62" t="s">
        <v>209</v>
      </c>
      <c r="N77" s="62" t="s">
        <v>1746</v>
      </c>
      <c r="O77" s="62" t="s">
        <v>466</v>
      </c>
      <c r="P77" s="66" t="s">
        <v>467</v>
      </c>
      <c r="Q77" s="62" t="str">
        <f t="shared" si="3"/>
        <v>B2010600932-กอ.ร.-2554-9-1</v>
      </c>
      <c r="R77" s="63">
        <v>1</v>
      </c>
      <c r="S77" s="63">
        <v>15</v>
      </c>
      <c r="T77" s="64">
        <v>476000</v>
      </c>
      <c r="U77" s="62" t="s">
        <v>260</v>
      </c>
      <c r="V77" s="65">
        <v>40816</v>
      </c>
      <c r="W77" s="64">
        <v>380886.02</v>
      </c>
      <c r="X77" s="64">
        <v>2608.25</v>
      </c>
      <c r="Y77" s="64">
        <v>31733.26</v>
      </c>
      <c r="Z77" s="64">
        <v>95113.98</v>
      </c>
      <c r="AA77" s="62" t="s">
        <v>468</v>
      </c>
      <c r="AB77" s="62" t="s">
        <v>169</v>
      </c>
    </row>
    <row r="78" spans="1:28" ht="24.6" x14ac:dyDescent="0.7">
      <c r="A78">
        <v>73</v>
      </c>
      <c r="B78" s="56" t="s">
        <v>457</v>
      </c>
      <c r="C78" s="62" t="s">
        <v>209</v>
      </c>
      <c r="D78" s="62" t="str">
        <f t="shared" si="2"/>
        <v>B20106-กองอาคารสถานที่-2101</v>
      </c>
      <c r="E78" s="62" t="s">
        <v>136</v>
      </c>
      <c r="F78" s="62" t="s">
        <v>45</v>
      </c>
      <c r="G78" s="33" t="s">
        <v>80</v>
      </c>
      <c r="H78" s="62" t="s">
        <v>45</v>
      </c>
      <c r="I78" s="33" t="s">
        <v>61</v>
      </c>
      <c r="J78" s="62" t="s">
        <v>137</v>
      </c>
      <c r="K78" s="62" t="s">
        <v>378</v>
      </c>
      <c r="L78" s="62" t="s">
        <v>208</v>
      </c>
      <c r="M78" s="62" t="s">
        <v>209</v>
      </c>
      <c r="N78" s="62" t="s">
        <v>1746</v>
      </c>
      <c r="O78" s="62" t="s">
        <v>469</v>
      </c>
      <c r="P78" s="66" t="s">
        <v>470</v>
      </c>
      <c r="Q78" s="62" t="str">
        <f t="shared" si="3"/>
        <v>B2010600958-กอ.ร.-2556-004</v>
      </c>
      <c r="R78" s="63">
        <v>1</v>
      </c>
      <c r="S78" s="63">
        <v>15</v>
      </c>
      <c r="T78" s="64">
        <v>419894783.52999997</v>
      </c>
      <c r="U78" s="62" t="s">
        <v>365</v>
      </c>
      <c r="V78" s="65">
        <v>41050</v>
      </c>
      <c r="W78" s="64">
        <v>318095154.91000003</v>
      </c>
      <c r="X78" s="64">
        <v>2300793.3199999998</v>
      </c>
      <c r="Y78" s="64">
        <v>27992985.5</v>
      </c>
      <c r="Z78" s="64">
        <v>101799628.62</v>
      </c>
      <c r="AA78" s="62" t="s">
        <v>471</v>
      </c>
      <c r="AB78" s="62" t="s">
        <v>169</v>
      </c>
    </row>
    <row r="79" spans="1:28" ht="24.6" x14ac:dyDescent="0.7">
      <c r="A79">
        <v>74</v>
      </c>
      <c r="B79" s="56" t="s">
        <v>457</v>
      </c>
      <c r="C79" s="62" t="s">
        <v>209</v>
      </c>
      <c r="D79" s="62" t="str">
        <f t="shared" si="2"/>
        <v>B20106-กองอาคารสถานที่-2101</v>
      </c>
      <c r="E79" s="62" t="s">
        <v>136</v>
      </c>
      <c r="F79" s="62" t="s">
        <v>45</v>
      </c>
      <c r="G79" s="33" t="s">
        <v>80</v>
      </c>
      <c r="H79" s="62" t="s">
        <v>45</v>
      </c>
      <c r="I79" s="33" t="s">
        <v>61</v>
      </c>
      <c r="J79" s="62" t="s">
        <v>137</v>
      </c>
      <c r="K79" s="62" t="s">
        <v>378</v>
      </c>
      <c r="L79" s="62" t="s">
        <v>208</v>
      </c>
      <c r="M79" s="62" t="s">
        <v>209</v>
      </c>
      <c r="N79" s="62" t="s">
        <v>1746</v>
      </c>
      <c r="O79" s="62" t="s">
        <v>472</v>
      </c>
      <c r="P79" s="66" t="s">
        <v>473</v>
      </c>
      <c r="Q79" s="62" t="str">
        <f t="shared" si="3"/>
        <v>B2010601040-กอ.ร.2558-156</v>
      </c>
      <c r="R79" s="63">
        <v>1</v>
      </c>
      <c r="S79" s="63">
        <v>15</v>
      </c>
      <c r="T79" s="64">
        <v>88543.2</v>
      </c>
      <c r="U79" s="62" t="s">
        <v>160</v>
      </c>
      <c r="V79" s="65">
        <v>42174</v>
      </c>
      <c r="W79" s="64">
        <v>48904.33</v>
      </c>
      <c r="X79" s="64">
        <v>485.2</v>
      </c>
      <c r="Y79" s="64">
        <v>5902.81</v>
      </c>
      <c r="Z79" s="64">
        <v>39638.870000000003</v>
      </c>
      <c r="AA79" s="62" t="s">
        <v>474</v>
      </c>
      <c r="AB79" s="62" t="s">
        <v>169</v>
      </c>
    </row>
    <row r="80" spans="1:28" ht="24.6" x14ac:dyDescent="0.7">
      <c r="A80">
        <v>75</v>
      </c>
      <c r="B80" s="56" t="s">
        <v>457</v>
      </c>
      <c r="C80" s="62" t="s">
        <v>209</v>
      </c>
      <c r="D80" s="62" t="str">
        <f t="shared" si="2"/>
        <v>B20106-กองอาคารสถานที่-2101</v>
      </c>
      <c r="E80" s="62" t="s">
        <v>136</v>
      </c>
      <c r="F80" s="62" t="s">
        <v>45</v>
      </c>
      <c r="G80" s="33" t="s">
        <v>80</v>
      </c>
      <c r="H80" s="62" t="s">
        <v>45</v>
      </c>
      <c r="I80" s="33" t="s">
        <v>61</v>
      </c>
      <c r="J80" s="62" t="s">
        <v>137</v>
      </c>
      <c r="K80" s="62" t="s">
        <v>378</v>
      </c>
      <c r="L80" s="62" t="s">
        <v>208</v>
      </c>
      <c r="M80" s="62" t="s">
        <v>209</v>
      </c>
      <c r="N80" s="62" t="s">
        <v>1746</v>
      </c>
      <c r="O80" s="62" t="s">
        <v>472</v>
      </c>
      <c r="P80" s="66" t="s">
        <v>475</v>
      </c>
      <c r="Q80" s="62" t="str">
        <f t="shared" si="3"/>
        <v>B2010601041-กอ.ร.2558-157</v>
      </c>
      <c r="R80" s="63">
        <v>1</v>
      </c>
      <c r="S80" s="63">
        <v>15</v>
      </c>
      <c r="T80" s="64">
        <v>88543.2</v>
      </c>
      <c r="U80" s="62" t="s">
        <v>160</v>
      </c>
      <c r="V80" s="65">
        <v>42174</v>
      </c>
      <c r="W80" s="64">
        <v>48904.33</v>
      </c>
      <c r="X80" s="64">
        <v>485.2</v>
      </c>
      <c r="Y80" s="64">
        <v>5902.81</v>
      </c>
      <c r="Z80" s="64">
        <v>39638.870000000003</v>
      </c>
      <c r="AA80" s="62" t="s">
        <v>476</v>
      </c>
      <c r="AB80" s="62" t="s">
        <v>169</v>
      </c>
    </row>
    <row r="81" spans="1:28" ht="24.6" x14ac:dyDescent="0.7">
      <c r="A81">
        <v>76</v>
      </c>
      <c r="B81" s="56" t="s">
        <v>457</v>
      </c>
      <c r="C81" s="62" t="s">
        <v>209</v>
      </c>
      <c r="D81" s="62" t="str">
        <f t="shared" si="2"/>
        <v>B20106-กองอาคารสถานที่-2101</v>
      </c>
      <c r="E81" s="62" t="s">
        <v>136</v>
      </c>
      <c r="F81" s="62" t="s">
        <v>45</v>
      </c>
      <c r="G81" s="33" t="s">
        <v>80</v>
      </c>
      <c r="H81" s="62" t="s">
        <v>45</v>
      </c>
      <c r="I81" s="33" t="s">
        <v>61</v>
      </c>
      <c r="J81" s="62" t="s">
        <v>137</v>
      </c>
      <c r="K81" s="62" t="s">
        <v>378</v>
      </c>
      <c r="L81" s="62" t="s">
        <v>208</v>
      </c>
      <c r="M81" s="62" t="s">
        <v>209</v>
      </c>
      <c r="N81" s="62" t="s">
        <v>1746</v>
      </c>
      <c r="O81" s="62" t="s">
        <v>472</v>
      </c>
      <c r="P81" s="66" t="s">
        <v>477</v>
      </c>
      <c r="Q81" s="62" t="str">
        <f t="shared" si="3"/>
        <v>B2010601042-กอ.ร.2558-158</v>
      </c>
      <c r="R81" s="63">
        <v>1</v>
      </c>
      <c r="S81" s="63">
        <v>15</v>
      </c>
      <c r="T81" s="64">
        <v>88543.2</v>
      </c>
      <c r="U81" s="62" t="s">
        <v>160</v>
      </c>
      <c r="V81" s="65">
        <v>42174</v>
      </c>
      <c r="W81" s="64">
        <v>48904.33</v>
      </c>
      <c r="X81" s="64">
        <v>485.2</v>
      </c>
      <c r="Y81" s="64">
        <v>5902.81</v>
      </c>
      <c r="Z81" s="64">
        <v>39638.870000000003</v>
      </c>
      <c r="AA81" s="62" t="s">
        <v>478</v>
      </c>
      <c r="AB81" s="62" t="s">
        <v>169</v>
      </c>
    </row>
    <row r="82" spans="1:28" ht="24.6" x14ac:dyDescent="0.7">
      <c r="A82">
        <v>77</v>
      </c>
      <c r="B82" s="56" t="s">
        <v>457</v>
      </c>
      <c r="C82" s="62" t="s">
        <v>209</v>
      </c>
      <c r="D82" s="62" t="str">
        <f t="shared" si="2"/>
        <v>B20106-กองอาคารสถานที่-2101</v>
      </c>
      <c r="E82" s="62" t="s">
        <v>136</v>
      </c>
      <c r="F82" s="62" t="s">
        <v>45</v>
      </c>
      <c r="G82" s="33" t="s">
        <v>80</v>
      </c>
      <c r="H82" s="62" t="s">
        <v>45</v>
      </c>
      <c r="I82" s="33" t="s">
        <v>61</v>
      </c>
      <c r="J82" s="62" t="s">
        <v>137</v>
      </c>
      <c r="K82" s="62" t="s">
        <v>378</v>
      </c>
      <c r="L82" s="62" t="s">
        <v>208</v>
      </c>
      <c r="M82" s="62" t="s">
        <v>209</v>
      </c>
      <c r="N82" s="62" t="s">
        <v>1746</v>
      </c>
      <c r="O82" s="62" t="s">
        <v>472</v>
      </c>
      <c r="P82" s="66" t="s">
        <v>479</v>
      </c>
      <c r="Q82" s="62" t="str">
        <f t="shared" si="3"/>
        <v>B2010601043-กอ.ร.2558-159</v>
      </c>
      <c r="R82" s="63">
        <v>1</v>
      </c>
      <c r="S82" s="63">
        <v>15</v>
      </c>
      <c r="T82" s="64">
        <v>88543.2</v>
      </c>
      <c r="U82" s="62" t="s">
        <v>160</v>
      </c>
      <c r="V82" s="65">
        <v>42174</v>
      </c>
      <c r="W82" s="64">
        <v>48904.33</v>
      </c>
      <c r="X82" s="64">
        <v>485.2</v>
      </c>
      <c r="Y82" s="64">
        <v>5902.81</v>
      </c>
      <c r="Z82" s="64">
        <v>39638.870000000003</v>
      </c>
      <c r="AA82" s="62" t="s">
        <v>480</v>
      </c>
      <c r="AB82" s="62" t="s">
        <v>169</v>
      </c>
    </row>
    <row r="83" spans="1:28" ht="24.6" x14ac:dyDescent="0.7">
      <c r="A83">
        <v>78</v>
      </c>
      <c r="B83" s="56" t="s">
        <v>457</v>
      </c>
      <c r="C83" s="62" t="s">
        <v>209</v>
      </c>
      <c r="D83" s="62" t="str">
        <f t="shared" si="2"/>
        <v>B20106-กองอาคารสถานที่-2101</v>
      </c>
      <c r="E83" s="62" t="s">
        <v>136</v>
      </c>
      <c r="F83" s="62" t="s">
        <v>45</v>
      </c>
      <c r="G83" s="33" t="s">
        <v>80</v>
      </c>
      <c r="H83" s="62" t="s">
        <v>45</v>
      </c>
      <c r="I83" s="33" t="s">
        <v>61</v>
      </c>
      <c r="J83" s="62" t="s">
        <v>137</v>
      </c>
      <c r="K83" s="62" t="s">
        <v>378</v>
      </c>
      <c r="L83" s="62" t="s">
        <v>208</v>
      </c>
      <c r="M83" s="62" t="s">
        <v>209</v>
      </c>
      <c r="N83" s="62" t="s">
        <v>1746</v>
      </c>
      <c r="O83" s="62" t="s">
        <v>472</v>
      </c>
      <c r="P83" s="66" t="s">
        <v>481</v>
      </c>
      <c r="Q83" s="62" t="str">
        <f t="shared" si="3"/>
        <v>B2010601044-กอ.ร.2558-160</v>
      </c>
      <c r="R83" s="63">
        <v>1</v>
      </c>
      <c r="S83" s="63">
        <v>15</v>
      </c>
      <c r="T83" s="64">
        <v>88543.2</v>
      </c>
      <c r="U83" s="62" t="s">
        <v>160</v>
      </c>
      <c r="V83" s="65">
        <v>42174</v>
      </c>
      <c r="W83" s="64">
        <v>48904.33</v>
      </c>
      <c r="X83" s="64">
        <v>485.2</v>
      </c>
      <c r="Y83" s="64">
        <v>5902.81</v>
      </c>
      <c r="Z83" s="64">
        <v>39638.870000000003</v>
      </c>
      <c r="AA83" s="62" t="s">
        <v>482</v>
      </c>
      <c r="AB83" s="62" t="s">
        <v>169</v>
      </c>
    </row>
    <row r="84" spans="1:28" ht="24.6" x14ac:dyDescent="0.7">
      <c r="A84">
        <v>79</v>
      </c>
      <c r="B84" s="56" t="s">
        <v>457</v>
      </c>
      <c r="C84" s="62" t="s">
        <v>209</v>
      </c>
      <c r="D84" s="62" t="str">
        <f t="shared" si="2"/>
        <v>B20106-กองอาคารสถานที่-2101</v>
      </c>
      <c r="E84" s="62" t="s">
        <v>136</v>
      </c>
      <c r="F84" s="62" t="s">
        <v>45</v>
      </c>
      <c r="G84" s="33" t="s">
        <v>80</v>
      </c>
      <c r="H84" s="62" t="s">
        <v>45</v>
      </c>
      <c r="I84" s="33" t="s">
        <v>61</v>
      </c>
      <c r="J84" s="62" t="s">
        <v>137</v>
      </c>
      <c r="K84" s="62" t="s">
        <v>378</v>
      </c>
      <c r="L84" s="62" t="s">
        <v>208</v>
      </c>
      <c r="M84" s="62" t="s">
        <v>209</v>
      </c>
      <c r="N84" s="62" t="s">
        <v>1746</v>
      </c>
      <c r="O84" s="62" t="s">
        <v>472</v>
      </c>
      <c r="P84" s="66" t="s">
        <v>483</v>
      </c>
      <c r="Q84" s="62" t="str">
        <f t="shared" si="3"/>
        <v>B2010601045-กอ.ร.2558-161</v>
      </c>
      <c r="R84" s="63">
        <v>1</v>
      </c>
      <c r="S84" s="63">
        <v>15</v>
      </c>
      <c r="T84" s="64">
        <v>88543.2</v>
      </c>
      <c r="U84" s="62" t="s">
        <v>160</v>
      </c>
      <c r="V84" s="65">
        <v>42174</v>
      </c>
      <c r="W84" s="64">
        <v>48904.33</v>
      </c>
      <c r="X84" s="64">
        <v>485.2</v>
      </c>
      <c r="Y84" s="64">
        <v>5902.81</v>
      </c>
      <c r="Z84" s="64">
        <v>39638.870000000003</v>
      </c>
      <c r="AA84" s="62" t="s">
        <v>484</v>
      </c>
      <c r="AB84" s="62" t="s">
        <v>169</v>
      </c>
    </row>
    <row r="85" spans="1:28" ht="24.6" x14ac:dyDescent="0.7">
      <c r="A85">
        <v>80</v>
      </c>
      <c r="B85" s="56" t="s">
        <v>457</v>
      </c>
      <c r="C85" s="62" t="s">
        <v>209</v>
      </c>
      <c r="D85" s="62" t="str">
        <f t="shared" si="2"/>
        <v>B20106-กองอาคารสถานที่-2101</v>
      </c>
      <c r="E85" s="62" t="s">
        <v>136</v>
      </c>
      <c r="F85" s="62" t="s">
        <v>45</v>
      </c>
      <c r="G85" s="33" t="s">
        <v>80</v>
      </c>
      <c r="H85" s="62" t="s">
        <v>45</v>
      </c>
      <c r="I85" s="33" t="s">
        <v>61</v>
      </c>
      <c r="J85" s="62" t="s">
        <v>137</v>
      </c>
      <c r="K85" s="62" t="s">
        <v>378</v>
      </c>
      <c r="L85" s="62" t="s">
        <v>208</v>
      </c>
      <c r="M85" s="62" t="s">
        <v>209</v>
      </c>
      <c r="N85" s="62" t="s">
        <v>1746</v>
      </c>
      <c r="O85" s="62" t="s">
        <v>472</v>
      </c>
      <c r="P85" s="66" t="s">
        <v>485</v>
      </c>
      <c r="Q85" s="62" t="str">
        <f t="shared" si="3"/>
        <v>B2010601046-กอ.ร.2558-162</v>
      </c>
      <c r="R85" s="63">
        <v>1</v>
      </c>
      <c r="S85" s="63">
        <v>15</v>
      </c>
      <c r="T85" s="64">
        <v>88543.2</v>
      </c>
      <c r="U85" s="62" t="s">
        <v>160</v>
      </c>
      <c r="V85" s="65">
        <v>42174</v>
      </c>
      <c r="W85" s="64">
        <v>48904.33</v>
      </c>
      <c r="X85" s="64">
        <v>485.2</v>
      </c>
      <c r="Y85" s="64">
        <v>5902.81</v>
      </c>
      <c r="Z85" s="64">
        <v>39638.870000000003</v>
      </c>
      <c r="AA85" s="62" t="s">
        <v>486</v>
      </c>
      <c r="AB85" s="62" t="s">
        <v>169</v>
      </c>
    </row>
    <row r="86" spans="1:28" ht="24.6" x14ac:dyDescent="0.7">
      <c r="A86">
        <v>81</v>
      </c>
      <c r="B86" s="56" t="s">
        <v>457</v>
      </c>
      <c r="C86" s="62" t="s">
        <v>209</v>
      </c>
      <c r="D86" s="62" t="str">
        <f t="shared" si="2"/>
        <v>B20106-กองอาคารสถานที่-2101</v>
      </c>
      <c r="E86" s="62" t="s">
        <v>136</v>
      </c>
      <c r="F86" s="62" t="s">
        <v>45</v>
      </c>
      <c r="G86" s="33" t="s">
        <v>80</v>
      </c>
      <c r="H86" s="62" t="s">
        <v>45</v>
      </c>
      <c r="I86" s="33" t="s">
        <v>61</v>
      </c>
      <c r="J86" s="62" t="s">
        <v>137</v>
      </c>
      <c r="K86" s="62" t="s">
        <v>378</v>
      </c>
      <c r="L86" s="62" t="s">
        <v>208</v>
      </c>
      <c r="M86" s="62" t="s">
        <v>209</v>
      </c>
      <c r="N86" s="62" t="s">
        <v>1746</v>
      </c>
      <c r="O86" s="62" t="s">
        <v>472</v>
      </c>
      <c r="P86" s="66" t="s">
        <v>487</v>
      </c>
      <c r="Q86" s="62" t="str">
        <f t="shared" si="3"/>
        <v>B2010601047-กอ.ร.2558-163</v>
      </c>
      <c r="R86" s="63">
        <v>1</v>
      </c>
      <c r="S86" s="63">
        <v>15</v>
      </c>
      <c r="T86" s="64">
        <v>88543.2</v>
      </c>
      <c r="U86" s="62" t="s">
        <v>160</v>
      </c>
      <c r="V86" s="65">
        <v>42174</v>
      </c>
      <c r="W86" s="64">
        <v>48904.33</v>
      </c>
      <c r="X86" s="64">
        <v>485.2</v>
      </c>
      <c r="Y86" s="64">
        <v>5902.81</v>
      </c>
      <c r="Z86" s="64">
        <v>39638.870000000003</v>
      </c>
      <c r="AA86" s="62" t="s">
        <v>488</v>
      </c>
      <c r="AB86" s="62" t="s">
        <v>169</v>
      </c>
    </row>
    <row r="87" spans="1:28" ht="24.6" x14ac:dyDescent="0.7">
      <c r="A87">
        <v>82</v>
      </c>
      <c r="B87" s="56" t="s">
        <v>457</v>
      </c>
      <c r="C87" s="62" t="s">
        <v>209</v>
      </c>
      <c r="D87" s="62" t="str">
        <f t="shared" si="2"/>
        <v>B20106-กองอาคารสถานที่-2101</v>
      </c>
      <c r="E87" s="62" t="s">
        <v>136</v>
      </c>
      <c r="F87" s="62" t="s">
        <v>45</v>
      </c>
      <c r="G87" s="33" t="s">
        <v>80</v>
      </c>
      <c r="H87" s="62" t="s">
        <v>45</v>
      </c>
      <c r="I87" s="33" t="s">
        <v>61</v>
      </c>
      <c r="J87" s="62" t="s">
        <v>137</v>
      </c>
      <c r="K87" s="62" t="s">
        <v>378</v>
      </c>
      <c r="L87" s="62" t="s">
        <v>208</v>
      </c>
      <c r="M87" s="62" t="s">
        <v>209</v>
      </c>
      <c r="N87" s="62" t="s">
        <v>1746</v>
      </c>
      <c r="O87" s="62" t="s">
        <v>472</v>
      </c>
      <c r="P87" s="66" t="s">
        <v>489</v>
      </c>
      <c r="Q87" s="62" t="str">
        <f t="shared" si="3"/>
        <v>B2010601048-กอ.ร.2558-164</v>
      </c>
      <c r="R87" s="63">
        <v>1</v>
      </c>
      <c r="S87" s="63">
        <v>15</v>
      </c>
      <c r="T87" s="64">
        <v>88543.2</v>
      </c>
      <c r="U87" s="62" t="s">
        <v>160</v>
      </c>
      <c r="V87" s="65">
        <v>42174</v>
      </c>
      <c r="W87" s="64">
        <v>48904.33</v>
      </c>
      <c r="X87" s="64">
        <v>485.2</v>
      </c>
      <c r="Y87" s="64">
        <v>5902.81</v>
      </c>
      <c r="Z87" s="64">
        <v>39638.870000000003</v>
      </c>
      <c r="AA87" s="62" t="s">
        <v>490</v>
      </c>
      <c r="AB87" s="62" t="s">
        <v>169</v>
      </c>
    </row>
    <row r="88" spans="1:28" ht="24.6" x14ac:dyDescent="0.7">
      <c r="A88">
        <v>83</v>
      </c>
      <c r="B88" s="56" t="s">
        <v>457</v>
      </c>
      <c r="C88" s="62" t="s">
        <v>209</v>
      </c>
      <c r="D88" s="62" t="str">
        <f t="shared" si="2"/>
        <v>B20106-กองอาคารสถานที่-2101</v>
      </c>
      <c r="E88" s="62" t="s">
        <v>136</v>
      </c>
      <c r="F88" s="62" t="s">
        <v>45</v>
      </c>
      <c r="G88" s="33" t="s">
        <v>80</v>
      </c>
      <c r="H88" s="62" t="s">
        <v>45</v>
      </c>
      <c r="I88" s="33" t="s">
        <v>61</v>
      </c>
      <c r="J88" s="62" t="s">
        <v>137</v>
      </c>
      <c r="K88" s="62" t="s">
        <v>378</v>
      </c>
      <c r="L88" s="62" t="s">
        <v>208</v>
      </c>
      <c r="M88" s="62" t="s">
        <v>209</v>
      </c>
      <c r="N88" s="62" t="s">
        <v>1746</v>
      </c>
      <c r="O88" s="62" t="s">
        <v>472</v>
      </c>
      <c r="P88" s="66" t="s">
        <v>491</v>
      </c>
      <c r="Q88" s="62" t="str">
        <f t="shared" si="3"/>
        <v>B2010601049-กอ.ร.2558-165</v>
      </c>
      <c r="R88" s="63">
        <v>1</v>
      </c>
      <c r="S88" s="63">
        <v>15</v>
      </c>
      <c r="T88" s="64">
        <v>88543.2</v>
      </c>
      <c r="U88" s="62" t="s">
        <v>160</v>
      </c>
      <c r="V88" s="65">
        <v>42174</v>
      </c>
      <c r="W88" s="64">
        <v>48904.33</v>
      </c>
      <c r="X88" s="64">
        <v>485.2</v>
      </c>
      <c r="Y88" s="64">
        <v>5902.81</v>
      </c>
      <c r="Z88" s="64">
        <v>39638.870000000003</v>
      </c>
      <c r="AA88" s="62" t="s">
        <v>492</v>
      </c>
      <c r="AB88" s="62" t="s">
        <v>169</v>
      </c>
    </row>
    <row r="89" spans="1:28" ht="24.6" x14ac:dyDescent="0.7">
      <c r="A89">
        <v>84</v>
      </c>
      <c r="B89" s="56" t="s">
        <v>457</v>
      </c>
      <c r="C89" s="62" t="s">
        <v>209</v>
      </c>
      <c r="D89" s="62" t="str">
        <f t="shared" si="2"/>
        <v>B20106-กองอาคารสถานที่-2101</v>
      </c>
      <c r="E89" s="62" t="s">
        <v>136</v>
      </c>
      <c r="F89" s="62" t="s">
        <v>45</v>
      </c>
      <c r="G89" s="33" t="s">
        <v>80</v>
      </c>
      <c r="H89" s="62" t="s">
        <v>45</v>
      </c>
      <c r="I89" s="33" t="s">
        <v>61</v>
      </c>
      <c r="J89" s="62" t="s">
        <v>137</v>
      </c>
      <c r="K89" s="62" t="s">
        <v>378</v>
      </c>
      <c r="L89" s="62" t="s">
        <v>208</v>
      </c>
      <c r="M89" s="62" t="s">
        <v>209</v>
      </c>
      <c r="N89" s="62" t="s">
        <v>1746</v>
      </c>
      <c r="O89" s="62" t="s">
        <v>472</v>
      </c>
      <c r="P89" s="66" t="s">
        <v>493</v>
      </c>
      <c r="Q89" s="62" t="str">
        <f t="shared" si="3"/>
        <v>B2010601050-กอ.ร.2558-166</v>
      </c>
      <c r="R89" s="63">
        <v>1</v>
      </c>
      <c r="S89" s="63">
        <v>15</v>
      </c>
      <c r="T89" s="64">
        <v>88543.2</v>
      </c>
      <c r="U89" s="62" t="s">
        <v>160</v>
      </c>
      <c r="V89" s="65">
        <v>42174</v>
      </c>
      <c r="W89" s="64">
        <v>48904.33</v>
      </c>
      <c r="X89" s="64">
        <v>485.2</v>
      </c>
      <c r="Y89" s="64">
        <v>5902.81</v>
      </c>
      <c r="Z89" s="64">
        <v>39638.870000000003</v>
      </c>
      <c r="AA89" s="62" t="s">
        <v>494</v>
      </c>
      <c r="AB89" s="62" t="s">
        <v>169</v>
      </c>
    </row>
    <row r="90" spans="1:28" ht="24.6" x14ac:dyDescent="0.7">
      <c r="A90">
        <v>85</v>
      </c>
      <c r="B90" s="56" t="s">
        <v>457</v>
      </c>
      <c r="C90" s="62" t="s">
        <v>209</v>
      </c>
      <c r="D90" s="62" t="str">
        <f t="shared" si="2"/>
        <v>B20106-กองอาคารสถานที่-2101</v>
      </c>
      <c r="E90" s="62" t="s">
        <v>136</v>
      </c>
      <c r="F90" s="62" t="s">
        <v>45</v>
      </c>
      <c r="G90" s="33" t="s">
        <v>80</v>
      </c>
      <c r="H90" s="62" t="s">
        <v>45</v>
      </c>
      <c r="I90" s="33" t="s">
        <v>61</v>
      </c>
      <c r="J90" s="62" t="s">
        <v>137</v>
      </c>
      <c r="K90" s="62" t="s">
        <v>378</v>
      </c>
      <c r="L90" s="62" t="s">
        <v>208</v>
      </c>
      <c r="M90" s="62" t="s">
        <v>209</v>
      </c>
      <c r="N90" s="62" t="s">
        <v>1746</v>
      </c>
      <c r="O90" s="62" t="s">
        <v>472</v>
      </c>
      <c r="P90" s="66" t="s">
        <v>495</v>
      </c>
      <c r="Q90" s="62" t="str">
        <f t="shared" si="3"/>
        <v>B2010601051-กอ.ร.2558-167</v>
      </c>
      <c r="R90" s="63">
        <v>1</v>
      </c>
      <c r="S90" s="63">
        <v>15</v>
      </c>
      <c r="T90" s="64">
        <v>88543.2</v>
      </c>
      <c r="U90" s="62" t="s">
        <v>160</v>
      </c>
      <c r="V90" s="65">
        <v>42174</v>
      </c>
      <c r="W90" s="64">
        <v>48904.33</v>
      </c>
      <c r="X90" s="64">
        <v>485.2</v>
      </c>
      <c r="Y90" s="64">
        <v>5902.81</v>
      </c>
      <c r="Z90" s="64">
        <v>39638.870000000003</v>
      </c>
      <c r="AA90" s="62" t="s">
        <v>496</v>
      </c>
      <c r="AB90" s="62" t="s">
        <v>169</v>
      </c>
    </row>
    <row r="91" spans="1:28" ht="24.6" x14ac:dyDescent="0.7">
      <c r="A91">
        <v>86</v>
      </c>
      <c r="B91" s="56" t="s">
        <v>457</v>
      </c>
      <c r="C91" s="62" t="s">
        <v>209</v>
      </c>
      <c r="D91" s="62" t="str">
        <f t="shared" si="2"/>
        <v>B20106-กองอาคารสถานที่-2101</v>
      </c>
      <c r="E91" s="62" t="s">
        <v>136</v>
      </c>
      <c r="F91" s="62" t="s">
        <v>45</v>
      </c>
      <c r="G91" s="33" t="s">
        <v>80</v>
      </c>
      <c r="H91" s="62" t="s">
        <v>45</v>
      </c>
      <c r="I91" s="33" t="s">
        <v>61</v>
      </c>
      <c r="J91" s="62" t="s">
        <v>137</v>
      </c>
      <c r="K91" s="62" t="s">
        <v>378</v>
      </c>
      <c r="L91" s="62" t="s">
        <v>208</v>
      </c>
      <c r="M91" s="62" t="s">
        <v>209</v>
      </c>
      <c r="N91" s="62" t="s">
        <v>1746</v>
      </c>
      <c r="O91" s="62" t="s">
        <v>472</v>
      </c>
      <c r="P91" s="66" t="s">
        <v>497</v>
      </c>
      <c r="Q91" s="62" t="str">
        <f t="shared" si="3"/>
        <v>B2010601052-กอ.ร.2558-168</v>
      </c>
      <c r="R91" s="63">
        <v>1</v>
      </c>
      <c r="S91" s="63">
        <v>15</v>
      </c>
      <c r="T91" s="64">
        <v>88543.2</v>
      </c>
      <c r="U91" s="62" t="s">
        <v>160</v>
      </c>
      <c r="V91" s="65">
        <v>42174</v>
      </c>
      <c r="W91" s="64">
        <v>48904.33</v>
      </c>
      <c r="X91" s="64">
        <v>485.2</v>
      </c>
      <c r="Y91" s="64">
        <v>5902.81</v>
      </c>
      <c r="Z91" s="64">
        <v>39638.870000000003</v>
      </c>
      <c r="AA91" s="62" t="s">
        <v>498</v>
      </c>
      <c r="AB91" s="62" t="s">
        <v>169</v>
      </c>
    </row>
    <row r="92" spans="1:28" ht="24.6" x14ac:dyDescent="0.7">
      <c r="A92">
        <v>87</v>
      </c>
      <c r="B92" s="56" t="s">
        <v>457</v>
      </c>
      <c r="C92" s="62" t="s">
        <v>209</v>
      </c>
      <c r="D92" s="62" t="str">
        <f t="shared" si="2"/>
        <v>B20106-กองอาคารสถานที่-2101</v>
      </c>
      <c r="E92" s="62" t="s">
        <v>136</v>
      </c>
      <c r="F92" s="62" t="s">
        <v>45</v>
      </c>
      <c r="G92" s="33" t="s">
        <v>80</v>
      </c>
      <c r="H92" s="62" t="s">
        <v>45</v>
      </c>
      <c r="I92" s="33" t="s">
        <v>61</v>
      </c>
      <c r="J92" s="62" t="s">
        <v>137</v>
      </c>
      <c r="K92" s="62" t="s">
        <v>378</v>
      </c>
      <c r="L92" s="62" t="s">
        <v>208</v>
      </c>
      <c r="M92" s="62" t="s">
        <v>209</v>
      </c>
      <c r="N92" s="62" t="s">
        <v>1746</v>
      </c>
      <c r="O92" s="62" t="s">
        <v>472</v>
      </c>
      <c r="P92" s="66" t="s">
        <v>499</v>
      </c>
      <c r="Q92" s="62" t="str">
        <f t="shared" si="3"/>
        <v>B2010601053-กอ.ร.2558-169</v>
      </c>
      <c r="R92" s="63">
        <v>1</v>
      </c>
      <c r="S92" s="63">
        <v>15</v>
      </c>
      <c r="T92" s="64">
        <v>88543.2</v>
      </c>
      <c r="U92" s="62" t="s">
        <v>160</v>
      </c>
      <c r="V92" s="65">
        <v>42174</v>
      </c>
      <c r="W92" s="64">
        <v>48904.33</v>
      </c>
      <c r="X92" s="64">
        <v>485.2</v>
      </c>
      <c r="Y92" s="64">
        <v>5902.81</v>
      </c>
      <c r="Z92" s="64">
        <v>39638.870000000003</v>
      </c>
      <c r="AA92" s="62" t="s">
        <v>500</v>
      </c>
      <c r="AB92" s="62" t="s">
        <v>169</v>
      </c>
    </row>
    <row r="93" spans="1:28" ht="24.6" x14ac:dyDescent="0.7">
      <c r="A93">
        <v>88</v>
      </c>
      <c r="B93" s="56" t="s">
        <v>457</v>
      </c>
      <c r="C93" s="62" t="s">
        <v>209</v>
      </c>
      <c r="D93" s="62" t="str">
        <f t="shared" si="2"/>
        <v>B20106-กองอาคารสถานที่-2101</v>
      </c>
      <c r="E93" s="62" t="s">
        <v>136</v>
      </c>
      <c r="F93" s="62" t="s">
        <v>45</v>
      </c>
      <c r="G93" s="33" t="s">
        <v>80</v>
      </c>
      <c r="H93" s="62" t="s">
        <v>45</v>
      </c>
      <c r="I93" s="33" t="s">
        <v>61</v>
      </c>
      <c r="J93" s="62" t="s">
        <v>137</v>
      </c>
      <c r="K93" s="62" t="s">
        <v>378</v>
      </c>
      <c r="L93" s="62" t="s">
        <v>208</v>
      </c>
      <c r="M93" s="62" t="s">
        <v>209</v>
      </c>
      <c r="N93" s="62" t="s">
        <v>1746</v>
      </c>
      <c r="O93" s="62" t="s">
        <v>472</v>
      </c>
      <c r="P93" s="66" t="s">
        <v>501</v>
      </c>
      <c r="Q93" s="62" t="str">
        <f t="shared" si="3"/>
        <v>B2010601054-กอ.ร.2558-170</v>
      </c>
      <c r="R93" s="63">
        <v>1</v>
      </c>
      <c r="S93" s="63">
        <v>15</v>
      </c>
      <c r="T93" s="64">
        <v>88543.2</v>
      </c>
      <c r="U93" s="62" t="s">
        <v>160</v>
      </c>
      <c r="V93" s="65">
        <v>42174</v>
      </c>
      <c r="W93" s="64">
        <v>48904.33</v>
      </c>
      <c r="X93" s="64">
        <v>485.2</v>
      </c>
      <c r="Y93" s="64">
        <v>5902.81</v>
      </c>
      <c r="Z93" s="64">
        <v>39638.870000000003</v>
      </c>
      <c r="AA93" s="62" t="s">
        <v>502</v>
      </c>
      <c r="AB93" s="62" t="s">
        <v>169</v>
      </c>
    </row>
    <row r="94" spans="1:28" ht="24.6" x14ac:dyDescent="0.7">
      <c r="A94">
        <v>89</v>
      </c>
      <c r="B94" s="56" t="s">
        <v>457</v>
      </c>
      <c r="C94" s="62" t="s">
        <v>209</v>
      </c>
      <c r="D94" s="62" t="str">
        <f t="shared" si="2"/>
        <v>B20106-กองอาคารสถานที่-2101</v>
      </c>
      <c r="E94" s="62" t="s">
        <v>136</v>
      </c>
      <c r="F94" s="62" t="s">
        <v>45</v>
      </c>
      <c r="G94" s="33" t="s">
        <v>80</v>
      </c>
      <c r="H94" s="62" t="s">
        <v>45</v>
      </c>
      <c r="I94" s="33" t="s">
        <v>61</v>
      </c>
      <c r="J94" s="62" t="s">
        <v>137</v>
      </c>
      <c r="K94" s="62" t="s">
        <v>378</v>
      </c>
      <c r="L94" s="62" t="s">
        <v>208</v>
      </c>
      <c r="M94" s="62" t="s">
        <v>209</v>
      </c>
      <c r="N94" s="62" t="s">
        <v>1746</v>
      </c>
      <c r="O94" s="62" t="s">
        <v>472</v>
      </c>
      <c r="P94" s="66" t="s">
        <v>503</v>
      </c>
      <c r="Q94" s="62" t="str">
        <f t="shared" si="3"/>
        <v>B2010601055-กอ.ร.2558-171</v>
      </c>
      <c r="R94" s="63">
        <v>1</v>
      </c>
      <c r="S94" s="63">
        <v>15</v>
      </c>
      <c r="T94" s="64">
        <v>88543.2</v>
      </c>
      <c r="U94" s="62" t="s">
        <v>160</v>
      </c>
      <c r="V94" s="65">
        <v>42174</v>
      </c>
      <c r="W94" s="64">
        <v>48904.33</v>
      </c>
      <c r="X94" s="64">
        <v>485.2</v>
      </c>
      <c r="Y94" s="64">
        <v>5902.81</v>
      </c>
      <c r="Z94" s="64">
        <v>39638.870000000003</v>
      </c>
      <c r="AA94" s="62" t="s">
        <v>504</v>
      </c>
      <c r="AB94" s="62" t="s">
        <v>169</v>
      </c>
    </row>
    <row r="95" spans="1:28" ht="24.6" x14ac:dyDescent="0.7">
      <c r="A95">
        <v>90</v>
      </c>
      <c r="B95" s="56" t="s">
        <v>457</v>
      </c>
      <c r="C95" s="62" t="s">
        <v>209</v>
      </c>
      <c r="D95" s="62" t="str">
        <f t="shared" si="2"/>
        <v>B20106-กองอาคารสถานที่-2101</v>
      </c>
      <c r="E95" s="62" t="s">
        <v>136</v>
      </c>
      <c r="F95" s="62" t="s">
        <v>45</v>
      </c>
      <c r="G95" s="33" t="s">
        <v>80</v>
      </c>
      <c r="H95" s="62" t="s">
        <v>45</v>
      </c>
      <c r="I95" s="33" t="s">
        <v>61</v>
      </c>
      <c r="J95" s="62" t="s">
        <v>137</v>
      </c>
      <c r="K95" s="62" t="s">
        <v>378</v>
      </c>
      <c r="L95" s="62" t="s">
        <v>208</v>
      </c>
      <c r="M95" s="62" t="s">
        <v>209</v>
      </c>
      <c r="N95" s="62" t="s">
        <v>1746</v>
      </c>
      <c r="O95" s="62" t="s">
        <v>472</v>
      </c>
      <c r="P95" s="66" t="s">
        <v>505</v>
      </c>
      <c r="Q95" s="62" t="str">
        <f t="shared" si="3"/>
        <v>B2010601056-กอ.ร.2558-172</v>
      </c>
      <c r="R95" s="63">
        <v>1</v>
      </c>
      <c r="S95" s="63">
        <v>15</v>
      </c>
      <c r="T95" s="64">
        <v>88543.2</v>
      </c>
      <c r="U95" s="62" t="s">
        <v>160</v>
      </c>
      <c r="V95" s="65">
        <v>42174</v>
      </c>
      <c r="W95" s="64">
        <v>48904.33</v>
      </c>
      <c r="X95" s="64">
        <v>485.2</v>
      </c>
      <c r="Y95" s="64">
        <v>5902.81</v>
      </c>
      <c r="Z95" s="64">
        <v>39638.870000000003</v>
      </c>
      <c r="AA95" s="62" t="s">
        <v>506</v>
      </c>
      <c r="AB95" s="62" t="s">
        <v>169</v>
      </c>
    </row>
    <row r="96" spans="1:28" ht="24.6" x14ac:dyDescent="0.7">
      <c r="A96">
        <v>91</v>
      </c>
      <c r="B96" s="56" t="s">
        <v>457</v>
      </c>
      <c r="C96" s="62" t="s">
        <v>209</v>
      </c>
      <c r="D96" s="62" t="str">
        <f t="shared" si="2"/>
        <v>B20106-กองอาคารสถานที่-2101</v>
      </c>
      <c r="E96" s="62" t="s">
        <v>136</v>
      </c>
      <c r="F96" s="62" t="s">
        <v>45</v>
      </c>
      <c r="G96" s="33" t="s">
        <v>80</v>
      </c>
      <c r="H96" s="62" t="s">
        <v>45</v>
      </c>
      <c r="I96" s="33" t="s">
        <v>61</v>
      </c>
      <c r="J96" s="62" t="s">
        <v>137</v>
      </c>
      <c r="K96" s="62" t="s">
        <v>378</v>
      </c>
      <c r="L96" s="62" t="s">
        <v>208</v>
      </c>
      <c r="M96" s="62" t="s">
        <v>209</v>
      </c>
      <c r="N96" s="62" t="s">
        <v>1746</v>
      </c>
      <c r="O96" s="62" t="s">
        <v>472</v>
      </c>
      <c r="P96" s="66" t="s">
        <v>507</v>
      </c>
      <c r="Q96" s="62" t="str">
        <f t="shared" si="3"/>
        <v>B2010601057-กอ.ร.2558-173</v>
      </c>
      <c r="R96" s="63">
        <v>1</v>
      </c>
      <c r="S96" s="63">
        <v>15</v>
      </c>
      <c r="T96" s="64">
        <v>88543.2</v>
      </c>
      <c r="U96" s="62" t="s">
        <v>160</v>
      </c>
      <c r="V96" s="65">
        <v>42174</v>
      </c>
      <c r="W96" s="64">
        <v>48904.33</v>
      </c>
      <c r="X96" s="64">
        <v>485.2</v>
      </c>
      <c r="Y96" s="64">
        <v>5902.81</v>
      </c>
      <c r="Z96" s="64">
        <v>39638.870000000003</v>
      </c>
      <c r="AA96" s="62" t="s">
        <v>508</v>
      </c>
      <c r="AB96" s="62" t="s">
        <v>169</v>
      </c>
    </row>
    <row r="97" spans="1:28" ht="24.6" x14ac:dyDescent="0.7">
      <c r="A97">
        <v>92</v>
      </c>
      <c r="B97" s="56" t="s">
        <v>457</v>
      </c>
      <c r="C97" s="62" t="s">
        <v>209</v>
      </c>
      <c r="D97" s="62" t="str">
        <f t="shared" si="2"/>
        <v>B20106-กองอาคารสถานที่-2101</v>
      </c>
      <c r="E97" s="62" t="s">
        <v>136</v>
      </c>
      <c r="F97" s="62" t="s">
        <v>45</v>
      </c>
      <c r="G97" s="33" t="s">
        <v>80</v>
      </c>
      <c r="H97" s="62" t="s">
        <v>45</v>
      </c>
      <c r="I97" s="33" t="s">
        <v>61</v>
      </c>
      <c r="J97" s="62" t="s">
        <v>137</v>
      </c>
      <c r="K97" s="62" t="s">
        <v>378</v>
      </c>
      <c r="L97" s="62" t="s">
        <v>208</v>
      </c>
      <c r="M97" s="62" t="s">
        <v>209</v>
      </c>
      <c r="N97" s="62" t="s">
        <v>1746</v>
      </c>
      <c r="O97" s="62" t="s">
        <v>472</v>
      </c>
      <c r="P97" s="66" t="s">
        <v>509</v>
      </c>
      <c r="Q97" s="62" t="str">
        <f t="shared" si="3"/>
        <v>B2010601058-กอ.ร.2558-174</v>
      </c>
      <c r="R97" s="63">
        <v>1</v>
      </c>
      <c r="S97" s="63">
        <v>15</v>
      </c>
      <c r="T97" s="64">
        <v>88543.2</v>
      </c>
      <c r="U97" s="62" t="s">
        <v>160</v>
      </c>
      <c r="V97" s="65">
        <v>42174</v>
      </c>
      <c r="W97" s="64">
        <v>48904.33</v>
      </c>
      <c r="X97" s="64">
        <v>485.2</v>
      </c>
      <c r="Y97" s="64">
        <v>5902.81</v>
      </c>
      <c r="Z97" s="64">
        <v>39638.870000000003</v>
      </c>
      <c r="AA97" s="62" t="s">
        <v>510</v>
      </c>
      <c r="AB97" s="62" t="s">
        <v>169</v>
      </c>
    </row>
    <row r="98" spans="1:28" ht="24.6" x14ac:dyDescent="0.7">
      <c r="A98">
        <v>93</v>
      </c>
      <c r="B98" s="56" t="s">
        <v>457</v>
      </c>
      <c r="C98" s="62" t="s">
        <v>209</v>
      </c>
      <c r="D98" s="62" t="str">
        <f t="shared" si="2"/>
        <v>B20106-กองอาคารสถานที่-2101</v>
      </c>
      <c r="E98" s="62" t="s">
        <v>136</v>
      </c>
      <c r="F98" s="62" t="s">
        <v>45</v>
      </c>
      <c r="G98" s="33" t="s">
        <v>80</v>
      </c>
      <c r="H98" s="62" t="s">
        <v>45</v>
      </c>
      <c r="I98" s="33" t="s">
        <v>61</v>
      </c>
      <c r="J98" s="62" t="s">
        <v>137</v>
      </c>
      <c r="K98" s="62" t="s">
        <v>378</v>
      </c>
      <c r="L98" s="62" t="s">
        <v>208</v>
      </c>
      <c r="M98" s="62" t="s">
        <v>209</v>
      </c>
      <c r="N98" s="62" t="s">
        <v>1746</v>
      </c>
      <c r="O98" s="62" t="s">
        <v>472</v>
      </c>
      <c r="P98" s="66" t="s">
        <v>511</v>
      </c>
      <c r="Q98" s="62" t="str">
        <f t="shared" si="3"/>
        <v>B2010601059-กอ.ร.2558-175</v>
      </c>
      <c r="R98" s="63">
        <v>1</v>
      </c>
      <c r="S98" s="63">
        <v>15</v>
      </c>
      <c r="T98" s="64">
        <v>88543.2</v>
      </c>
      <c r="U98" s="62" t="s">
        <v>160</v>
      </c>
      <c r="V98" s="65">
        <v>42174</v>
      </c>
      <c r="W98" s="64">
        <v>48904.33</v>
      </c>
      <c r="X98" s="64">
        <v>485.2</v>
      </c>
      <c r="Y98" s="64">
        <v>5902.81</v>
      </c>
      <c r="Z98" s="64">
        <v>39638.870000000003</v>
      </c>
      <c r="AA98" s="62" t="s">
        <v>512</v>
      </c>
      <c r="AB98" s="62" t="s">
        <v>169</v>
      </c>
    </row>
    <row r="99" spans="1:28" ht="24.6" x14ac:dyDescent="0.7">
      <c r="A99">
        <v>94</v>
      </c>
      <c r="B99" s="56" t="s">
        <v>457</v>
      </c>
      <c r="C99" s="62" t="s">
        <v>209</v>
      </c>
      <c r="D99" s="62" t="str">
        <f t="shared" si="2"/>
        <v>B20106-กองอาคารสถานที่-2101</v>
      </c>
      <c r="E99" s="62" t="s">
        <v>136</v>
      </c>
      <c r="F99" s="62" t="s">
        <v>45</v>
      </c>
      <c r="G99" s="33" t="s">
        <v>80</v>
      </c>
      <c r="H99" s="62" t="s">
        <v>45</v>
      </c>
      <c r="I99" s="33" t="s">
        <v>61</v>
      </c>
      <c r="J99" s="62" t="s">
        <v>137</v>
      </c>
      <c r="K99" s="62" t="s">
        <v>378</v>
      </c>
      <c r="L99" s="62" t="s">
        <v>208</v>
      </c>
      <c r="M99" s="62" t="s">
        <v>209</v>
      </c>
      <c r="N99" s="62" t="s">
        <v>1746</v>
      </c>
      <c r="O99" s="62" t="s">
        <v>513</v>
      </c>
      <c r="P99" s="66" t="s">
        <v>514</v>
      </c>
      <c r="Q99" s="62" t="str">
        <f t="shared" si="3"/>
        <v>B2010601242-กอ.ร.2559-002</v>
      </c>
      <c r="R99" s="63">
        <v>1</v>
      </c>
      <c r="S99" s="63">
        <v>15</v>
      </c>
      <c r="T99" s="64">
        <v>76302.7</v>
      </c>
      <c r="U99" s="62" t="s">
        <v>167</v>
      </c>
      <c r="V99" s="65">
        <v>42576</v>
      </c>
      <c r="W99" s="64">
        <v>36552.550000000003</v>
      </c>
      <c r="X99" s="64">
        <v>418.08</v>
      </c>
      <c r="Y99" s="64">
        <v>5086.78</v>
      </c>
      <c r="Z99" s="64">
        <v>39750.15</v>
      </c>
      <c r="AA99" s="62" t="s">
        <v>515</v>
      </c>
      <c r="AB99" s="62" t="s">
        <v>169</v>
      </c>
    </row>
    <row r="100" spans="1:28" ht="24.6" x14ac:dyDescent="0.7">
      <c r="A100">
        <v>95</v>
      </c>
      <c r="B100" s="56" t="s">
        <v>457</v>
      </c>
      <c r="C100" s="62" t="s">
        <v>209</v>
      </c>
      <c r="D100" s="62" t="str">
        <f t="shared" si="2"/>
        <v>B20106-กองอาคารสถานที่-2101</v>
      </c>
      <c r="E100" s="62" t="s">
        <v>136</v>
      </c>
      <c r="F100" s="62" t="s">
        <v>45</v>
      </c>
      <c r="G100" s="33" t="s">
        <v>80</v>
      </c>
      <c r="H100" s="62" t="s">
        <v>45</v>
      </c>
      <c r="I100" s="33" t="s">
        <v>61</v>
      </c>
      <c r="J100" s="62" t="s">
        <v>137</v>
      </c>
      <c r="K100" s="62" t="s">
        <v>378</v>
      </c>
      <c r="L100" s="62" t="s">
        <v>208</v>
      </c>
      <c r="M100" s="62" t="s">
        <v>209</v>
      </c>
      <c r="N100" s="62" t="s">
        <v>1746</v>
      </c>
      <c r="O100" s="62" t="s">
        <v>513</v>
      </c>
      <c r="P100" s="66" t="s">
        <v>516</v>
      </c>
      <c r="Q100" s="62" t="str">
        <f t="shared" si="3"/>
        <v>B2010601243-กอ.ร.2559-003</v>
      </c>
      <c r="R100" s="63">
        <v>1</v>
      </c>
      <c r="S100" s="63">
        <v>15</v>
      </c>
      <c r="T100" s="64">
        <v>76302.7</v>
      </c>
      <c r="U100" s="62" t="s">
        <v>167</v>
      </c>
      <c r="V100" s="65">
        <v>42576</v>
      </c>
      <c r="W100" s="64">
        <v>36552.550000000003</v>
      </c>
      <c r="X100" s="64">
        <v>418.08</v>
      </c>
      <c r="Y100" s="64">
        <v>5086.78</v>
      </c>
      <c r="Z100" s="64">
        <v>39750.15</v>
      </c>
      <c r="AA100" s="62" t="s">
        <v>517</v>
      </c>
      <c r="AB100" s="62" t="s">
        <v>169</v>
      </c>
    </row>
    <row r="101" spans="1:28" ht="24.6" x14ac:dyDescent="0.7">
      <c r="A101">
        <v>96</v>
      </c>
      <c r="B101" s="56" t="s">
        <v>457</v>
      </c>
      <c r="C101" s="62" t="s">
        <v>209</v>
      </c>
      <c r="D101" s="62" t="str">
        <f t="shared" si="2"/>
        <v>B20106-กองอาคารสถานที่-2101</v>
      </c>
      <c r="E101" s="62" t="s">
        <v>136</v>
      </c>
      <c r="F101" s="62" t="s">
        <v>45</v>
      </c>
      <c r="G101" s="33" t="s">
        <v>80</v>
      </c>
      <c r="H101" s="62" t="s">
        <v>45</v>
      </c>
      <c r="I101" s="33" t="s">
        <v>61</v>
      </c>
      <c r="J101" s="62" t="s">
        <v>137</v>
      </c>
      <c r="K101" s="62" t="s">
        <v>378</v>
      </c>
      <c r="L101" s="62" t="s">
        <v>208</v>
      </c>
      <c r="M101" s="62" t="s">
        <v>209</v>
      </c>
      <c r="N101" s="62" t="s">
        <v>1746</v>
      </c>
      <c r="O101" s="62" t="s">
        <v>513</v>
      </c>
      <c r="P101" s="66" t="s">
        <v>518</v>
      </c>
      <c r="Q101" s="62" t="str">
        <f t="shared" si="3"/>
        <v>B2010601244-กอ.ร.2559-004</v>
      </c>
      <c r="R101" s="63">
        <v>1</v>
      </c>
      <c r="S101" s="63">
        <v>15</v>
      </c>
      <c r="T101" s="64">
        <v>76302.7</v>
      </c>
      <c r="U101" s="62" t="s">
        <v>167</v>
      </c>
      <c r="V101" s="65">
        <v>42576</v>
      </c>
      <c r="W101" s="64">
        <v>36552.550000000003</v>
      </c>
      <c r="X101" s="64">
        <v>418.08</v>
      </c>
      <c r="Y101" s="64">
        <v>5086.78</v>
      </c>
      <c r="Z101" s="64">
        <v>39750.15</v>
      </c>
      <c r="AA101" s="62" t="s">
        <v>519</v>
      </c>
      <c r="AB101" s="62" t="s">
        <v>169</v>
      </c>
    </row>
    <row r="102" spans="1:28" ht="24.6" x14ac:dyDescent="0.7">
      <c r="A102">
        <v>97</v>
      </c>
      <c r="B102" s="56" t="s">
        <v>457</v>
      </c>
      <c r="C102" s="62" t="s">
        <v>209</v>
      </c>
      <c r="D102" s="62" t="str">
        <f t="shared" si="2"/>
        <v>B20106-กองอาคารสถานที่-2101</v>
      </c>
      <c r="E102" s="62" t="s">
        <v>136</v>
      </c>
      <c r="F102" s="62" t="s">
        <v>45</v>
      </c>
      <c r="G102" s="33" t="s">
        <v>80</v>
      </c>
      <c r="H102" s="62" t="s">
        <v>45</v>
      </c>
      <c r="I102" s="33" t="s">
        <v>61</v>
      </c>
      <c r="J102" s="62" t="s">
        <v>137</v>
      </c>
      <c r="K102" s="62" t="s">
        <v>378</v>
      </c>
      <c r="L102" s="62" t="s">
        <v>208</v>
      </c>
      <c r="M102" s="62" t="s">
        <v>209</v>
      </c>
      <c r="N102" s="62" t="s">
        <v>1746</v>
      </c>
      <c r="O102" s="62" t="s">
        <v>513</v>
      </c>
      <c r="P102" s="66" t="s">
        <v>520</v>
      </c>
      <c r="Q102" s="62" t="str">
        <f t="shared" si="3"/>
        <v>B2010601245-กอ.ร.2559-005</v>
      </c>
      <c r="R102" s="63">
        <v>1</v>
      </c>
      <c r="S102" s="63">
        <v>15</v>
      </c>
      <c r="T102" s="64">
        <v>76302.7</v>
      </c>
      <c r="U102" s="62" t="s">
        <v>167</v>
      </c>
      <c r="V102" s="65">
        <v>42576</v>
      </c>
      <c r="W102" s="64">
        <v>36552.550000000003</v>
      </c>
      <c r="X102" s="64">
        <v>418.08</v>
      </c>
      <c r="Y102" s="64">
        <v>5086.78</v>
      </c>
      <c r="Z102" s="64">
        <v>39750.15</v>
      </c>
      <c r="AA102" s="62" t="s">
        <v>521</v>
      </c>
      <c r="AB102" s="62" t="s">
        <v>169</v>
      </c>
    </row>
    <row r="103" spans="1:28" ht="24.6" x14ac:dyDescent="0.7">
      <c r="A103">
        <v>98</v>
      </c>
      <c r="B103" s="56" t="s">
        <v>457</v>
      </c>
      <c r="C103" s="62" t="s">
        <v>209</v>
      </c>
      <c r="D103" s="62" t="str">
        <f t="shared" si="2"/>
        <v>B20106-กองอาคารสถานที่-2101</v>
      </c>
      <c r="E103" s="62" t="s">
        <v>136</v>
      </c>
      <c r="F103" s="62" t="s">
        <v>45</v>
      </c>
      <c r="G103" s="33" t="s">
        <v>80</v>
      </c>
      <c r="H103" s="62" t="s">
        <v>45</v>
      </c>
      <c r="I103" s="33" t="s">
        <v>61</v>
      </c>
      <c r="J103" s="62" t="s">
        <v>137</v>
      </c>
      <c r="K103" s="62" t="s">
        <v>378</v>
      </c>
      <c r="L103" s="62" t="s">
        <v>208</v>
      </c>
      <c r="M103" s="62" t="s">
        <v>209</v>
      </c>
      <c r="N103" s="62" t="s">
        <v>1746</v>
      </c>
      <c r="O103" s="62" t="s">
        <v>513</v>
      </c>
      <c r="P103" s="66" t="s">
        <v>522</v>
      </c>
      <c r="Q103" s="62" t="str">
        <f t="shared" si="3"/>
        <v>B2010601246-กอ.ร.2559-006</v>
      </c>
      <c r="R103" s="63">
        <v>1</v>
      </c>
      <c r="S103" s="63">
        <v>15</v>
      </c>
      <c r="T103" s="64">
        <v>76302.7</v>
      </c>
      <c r="U103" s="62" t="s">
        <v>167</v>
      </c>
      <c r="V103" s="65">
        <v>42576</v>
      </c>
      <c r="W103" s="64">
        <v>36552.550000000003</v>
      </c>
      <c r="X103" s="64">
        <v>418.08</v>
      </c>
      <c r="Y103" s="64">
        <v>5086.78</v>
      </c>
      <c r="Z103" s="64">
        <v>39750.15</v>
      </c>
      <c r="AA103" s="62" t="s">
        <v>523</v>
      </c>
      <c r="AB103" s="62" t="s">
        <v>169</v>
      </c>
    </row>
    <row r="104" spans="1:28" ht="24.6" x14ac:dyDescent="0.7">
      <c r="A104">
        <v>99</v>
      </c>
      <c r="B104" s="56" t="s">
        <v>457</v>
      </c>
      <c r="C104" s="62" t="s">
        <v>209</v>
      </c>
      <c r="D104" s="62" t="str">
        <f t="shared" si="2"/>
        <v>B20106-กองอาคารสถานที่-2101</v>
      </c>
      <c r="E104" s="62" t="s">
        <v>136</v>
      </c>
      <c r="F104" s="62" t="s">
        <v>45</v>
      </c>
      <c r="G104" s="33" t="s">
        <v>80</v>
      </c>
      <c r="H104" s="62" t="s">
        <v>45</v>
      </c>
      <c r="I104" s="33" t="s">
        <v>61</v>
      </c>
      <c r="J104" s="62" t="s">
        <v>137</v>
      </c>
      <c r="K104" s="62" t="s">
        <v>378</v>
      </c>
      <c r="L104" s="62" t="s">
        <v>208</v>
      </c>
      <c r="M104" s="62" t="s">
        <v>209</v>
      </c>
      <c r="N104" s="62" t="s">
        <v>1746</v>
      </c>
      <c r="O104" s="62" t="s">
        <v>513</v>
      </c>
      <c r="P104" s="66" t="s">
        <v>524</v>
      </c>
      <c r="Q104" s="62" t="str">
        <f t="shared" si="3"/>
        <v>B2010601247-กอ.ร.2559-007</v>
      </c>
      <c r="R104" s="63">
        <v>1</v>
      </c>
      <c r="S104" s="63">
        <v>15</v>
      </c>
      <c r="T104" s="64">
        <v>76302.7</v>
      </c>
      <c r="U104" s="62" t="s">
        <v>167</v>
      </c>
      <c r="V104" s="65">
        <v>42576</v>
      </c>
      <c r="W104" s="64">
        <v>36552.550000000003</v>
      </c>
      <c r="X104" s="64">
        <v>418.08</v>
      </c>
      <c r="Y104" s="64">
        <v>5086.78</v>
      </c>
      <c r="Z104" s="64">
        <v>39750.15</v>
      </c>
      <c r="AA104" s="62" t="s">
        <v>525</v>
      </c>
      <c r="AB104" s="62" t="s">
        <v>169</v>
      </c>
    </row>
    <row r="105" spans="1:28" ht="24.6" x14ac:dyDescent="0.7">
      <c r="A105">
        <v>100</v>
      </c>
      <c r="B105" s="56" t="s">
        <v>457</v>
      </c>
      <c r="C105" s="62" t="s">
        <v>209</v>
      </c>
      <c r="D105" s="62" t="str">
        <f t="shared" si="2"/>
        <v>B20106-กองอาคารสถานที่-2101</v>
      </c>
      <c r="E105" s="62" t="s">
        <v>136</v>
      </c>
      <c r="F105" s="62" t="s">
        <v>45</v>
      </c>
      <c r="G105" s="33" t="s">
        <v>80</v>
      </c>
      <c r="H105" s="62" t="s">
        <v>45</v>
      </c>
      <c r="I105" s="33" t="s">
        <v>61</v>
      </c>
      <c r="J105" s="62" t="s">
        <v>137</v>
      </c>
      <c r="K105" s="62" t="s">
        <v>378</v>
      </c>
      <c r="L105" s="62" t="s">
        <v>208</v>
      </c>
      <c r="M105" s="62" t="s">
        <v>209</v>
      </c>
      <c r="N105" s="62" t="s">
        <v>1746</v>
      </c>
      <c r="O105" s="62" t="s">
        <v>513</v>
      </c>
      <c r="P105" s="66" t="s">
        <v>526</v>
      </c>
      <c r="Q105" s="62" t="str">
        <f t="shared" si="3"/>
        <v>B2010601248-กอ.ร.2559-008</v>
      </c>
      <c r="R105" s="63">
        <v>1</v>
      </c>
      <c r="S105" s="63">
        <v>15</v>
      </c>
      <c r="T105" s="64">
        <v>76302.7</v>
      </c>
      <c r="U105" s="62" t="s">
        <v>167</v>
      </c>
      <c r="V105" s="65">
        <v>42576</v>
      </c>
      <c r="W105" s="64">
        <v>36552.550000000003</v>
      </c>
      <c r="X105" s="64">
        <v>418.08</v>
      </c>
      <c r="Y105" s="64">
        <v>5086.78</v>
      </c>
      <c r="Z105" s="64">
        <v>39750.15</v>
      </c>
      <c r="AA105" s="62" t="s">
        <v>527</v>
      </c>
      <c r="AB105" s="62" t="s">
        <v>169</v>
      </c>
    </row>
    <row r="106" spans="1:28" ht="24.6" x14ac:dyDescent="0.7">
      <c r="A106">
        <v>101</v>
      </c>
      <c r="B106" s="56" t="s">
        <v>457</v>
      </c>
      <c r="C106" s="62" t="s">
        <v>209</v>
      </c>
      <c r="D106" s="62" t="str">
        <f t="shared" si="2"/>
        <v>B20106-กองอาคารสถานที่-2101</v>
      </c>
      <c r="E106" s="62" t="s">
        <v>136</v>
      </c>
      <c r="F106" s="62" t="s">
        <v>45</v>
      </c>
      <c r="G106" s="33" t="s">
        <v>80</v>
      </c>
      <c r="H106" s="62" t="s">
        <v>45</v>
      </c>
      <c r="I106" s="33" t="s">
        <v>61</v>
      </c>
      <c r="J106" s="62" t="s">
        <v>137</v>
      </c>
      <c r="K106" s="62" t="s">
        <v>378</v>
      </c>
      <c r="L106" s="62" t="s">
        <v>208</v>
      </c>
      <c r="M106" s="62" t="s">
        <v>209</v>
      </c>
      <c r="N106" s="62" t="s">
        <v>1746</v>
      </c>
      <c r="O106" s="62" t="s">
        <v>513</v>
      </c>
      <c r="P106" s="66" t="s">
        <v>528</v>
      </c>
      <c r="Q106" s="62" t="str">
        <f t="shared" si="3"/>
        <v>B2010601249-กอ.ร.2559-009</v>
      </c>
      <c r="R106" s="63">
        <v>1</v>
      </c>
      <c r="S106" s="63">
        <v>15</v>
      </c>
      <c r="T106" s="64">
        <v>76302.7</v>
      </c>
      <c r="U106" s="62" t="s">
        <v>167</v>
      </c>
      <c r="V106" s="65">
        <v>42576</v>
      </c>
      <c r="W106" s="64">
        <v>36552.550000000003</v>
      </c>
      <c r="X106" s="64">
        <v>418.08</v>
      </c>
      <c r="Y106" s="64">
        <v>5086.78</v>
      </c>
      <c r="Z106" s="64">
        <v>39750.15</v>
      </c>
      <c r="AA106" s="62" t="s">
        <v>529</v>
      </c>
      <c r="AB106" s="62" t="s">
        <v>169</v>
      </c>
    </row>
    <row r="107" spans="1:28" ht="24.6" x14ac:dyDescent="0.7">
      <c r="A107">
        <v>102</v>
      </c>
      <c r="B107" s="56" t="s">
        <v>457</v>
      </c>
      <c r="C107" s="62" t="s">
        <v>209</v>
      </c>
      <c r="D107" s="62" t="str">
        <f t="shared" si="2"/>
        <v>B20106-กองอาคารสถานที่-2101</v>
      </c>
      <c r="E107" s="62" t="s">
        <v>136</v>
      </c>
      <c r="F107" s="62" t="s">
        <v>45</v>
      </c>
      <c r="G107" s="33" t="s">
        <v>80</v>
      </c>
      <c r="H107" s="62" t="s">
        <v>45</v>
      </c>
      <c r="I107" s="33" t="s">
        <v>61</v>
      </c>
      <c r="J107" s="62" t="s">
        <v>137</v>
      </c>
      <c r="K107" s="62" t="s">
        <v>378</v>
      </c>
      <c r="L107" s="62" t="s">
        <v>208</v>
      </c>
      <c r="M107" s="62" t="s">
        <v>209</v>
      </c>
      <c r="N107" s="62" t="s">
        <v>1746</v>
      </c>
      <c r="O107" s="62" t="s">
        <v>513</v>
      </c>
      <c r="P107" s="66" t="s">
        <v>530</v>
      </c>
      <c r="Q107" s="62" t="str">
        <f t="shared" si="3"/>
        <v>B2010601250-กอ.ร.2559-010</v>
      </c>
      <c r="R107" s="63">
        <v>1</v>
      </c>
      <c r="S107" s="63">
        <v>15</v>
      </c>
      <c r="T107" s="64">
        <v>76302.7</v>
      </c>
      <c r="U107" s="62" t="s">
        <v>167</v>
      </c>
      <c r="V107" s="65">
        <v>42576</v>
      </c>
      <c r="W107" s="64">
        <v>36552.550000000003</v>
      </c>
      <c r="X107" s="64">
        <v>418.08</v>
      </c>
      <c r="Y107" s="64">
        <v>5086.78</v>
      </c>
      <c r="Z107" s="64">
        <v>39750.15</v>
      </c>
      <c r="AA107" s="62" t="s">
        <v>531</v>
      </c>
      <c r="AB107" s="62" t="s">
        <v>169</v>
      </c>
    </row>
    <row r="108" spans="1:28" ht="24.6" x14ac:dyDescent="0.7">
      <c r="A108">
        <v>103</v>
      </c>
      <c r="B108" s="56" t="s">
        <v>457</v>
      </c>
      <c r="C108" s="62" t="s">
        <v>209</v>
      </c>
      <c r="D108" s="62" t="str">
        <f t="shared" si="2"/>
        <v>B20106-กองอาคารสถานที่-2101</v>
      </c>
      <c r="E108" s="62" t="s">
        <v>136</v>
      </c>
      <c r="F108" s="62" t="s">
        <v>45</v>
      </c>
      <c r="G108" s="33" t="s">
        <v>80</v>
      </c>
      <c r="H108" s="62" t="s">
        <v>45</v>
      </c>
      <c r="I108" s="33" t="s">
        <v>61</v>
      </c>
      <c r="J108" s="62" t="s">
        <v>137</v>
      </c>
      <c r="K108" s="62" t="s">
        <v>378</v>
      </c>
      <c r="L108" s="62" t="s">
        <v>208</v>
      </c>
      <c r="M108" s="62" t="s">
        <v>209</v>
      </c>
      <c r="N108" s="62" t="s">
        <v>1746</v>
      </c>
      <c r="O108" s="62" t="s">
        <v>513</v>
      </c>
      <c r="P108" s="66" t="s">
        <v>532</v>
      </c>
      <c r="Q108" s="62" t="str">
        <f t="shared" si="3"/>
        <v>B2010601251-กอ.ร.2559-011</v>
      </c>
      <c r="R108" s="63">
        <v>1</v>
      </c>
      <c r="S108" s="63">
        <v>15</v>
      </c>
      <c r="T108" s="64">
        <v>76302.7</v>
      </c>
      <c r="U108" s="62" t="s">
        <v>167</v>
      </c>
      <c r="V108" s="65">
        <v>42576</v>
      </c>
      <c r="W108" s="64">
        <v>36552.550000000003</v>
      </c>
      <c r="X108" s="64">
        <v>418.08</v>
      </c>
      <c r="Y108" s="64">
        <v>5086.78</v>
      </c>
      <c r="Z108" s="64">
        <v>39750.15</v>
      </c>
      <c r="AA108" s="62" t="s">
        <v>533</v>
      </c>
      <c r="AB108" s="62" t="s">
        <v>169</v>
      </c>
    </row>
    <row r="109" spans="1:28" ht="24.6" x14ac:dyDescent="0.7">
      <c r="A109">
        <v>104</v>
      </c>
      <c r="B109" s="56" t="s">
        <v>457</v>
      </c>
      <c r="C109" s="62" t="s">
        <v>209</v>
      </c>
      <c r="D109" s="62" t="str">
        <f t="shared" si="2"/>
        <v>B20106-กองอาคารสถานที่-2101</v>
      </c>
      <c r="E109" s="62" t="s">
        <v>136</v>
      </c>
      <c r="F109" s="62" t="s">
        <v>45</v>
      </c>
      <c r="G109" s="33" t="s">
        <v>80</v>
      </c>
      <c r="H109" s="62" t="s">
        <v>45</v>
      </c>
      <c r="I109" s="33" t="s">
        <v>61</v>
      </c>
      <c r="J109" s="62" t="s">
        <v>137</v>
      </c>
      <c r="K109" s="62" t="s">
        <v>378</v>
      </c>
      <c r="L109" s="62" t="s">
        <v>208</v>
      </c>
      <c r="M109" s="62" t="s">
        <v>209</v>
      </c>
      <c r="N109" s="62" t="s">
        <v>1746</v>
      </c>
      <c r="O109" s="62" t="s">
        <v>513</v>
      </c>
      <c r="P109" s="66" t="s">
        <v>534</v>
      </c>
      <c r="Q109" s="62" t="str">
        <f t="shared" si="3"/>
        <v>B2010601252-กอ.ร.2559-012</v>
      </c>
      <c r="R109" s="63">
        <v>1</v>
      </c>
      <c r="S109" s="63">
        <v>15</v>
      </c>
      <c r="T109" s="64">
        <v>76302.7</v>
      </c>
      <c r="U109" s="62" t="s">
        <v>167</v>
      </c>
      <c r="V109" s="65">
        <v>42576</v>
      </c>
      <c r="W109" s="64">
        <v>36552.550000000003</v>
      </c>
      <c r="X109" s="64">
        <v>418.08</v>
      </c>
      <c r="Y109" s="64">
        <v>5086.78</v>
      </c>
      <c r="Z109" s="64">
        <v>39750.15</v>
      </c>
      <c r="AA109" s="62" t="s">
        <v>535</v>
      </c>
      <c r="AB109" s="62" t="s">
        <v>169</v>
      </c>
    </row>
    <row r="110" spans="1:28" ht="24.6" x14ac:dyDescent="0.7">
      <c r="A110">
        <v>105</v>
      </c>
      <c r="B110" s="56" t="s">
        <v>457</v>
      </c>
      <c r="C110" s="62" t="s">
        <v>209</v>
      </c>
      <c r="D110" s="62" t="str">
        <f t="shared" si="2"/>
        <v>B20106-กองอาคารสถานที่-2101</v>
      </c>
      <c r="E110" s="62" t="s">
        <v>136</v>
      </c>
      <c r="F110" s="62" t="s">
        <v>45</v>
      </c>
      <c r="G110" s="33" t="s">
        <v>80</v>
      </c>
      <c r="H110" s="62" t="s">
        <v>45</v>
      </c>
      <c r="I110" s="33" t="s">
        <v>61</v>
      </c>
      <c r="J110" s="62" t="s">
        <v>137</v>
      </c>
      <c r="K110" s="62" t="s">
        <v>378</v>
      </c>
      <c r="L110" s="62" t="s">
        <v>208</v>
      </c>
      <c r="M110" s="62" t="s">
        <v>209</v>
      </c>
      <c r="N110" s="62" t="s">
        <v>1746</v>
      </c>
      <c r="O110" s="62" t="s">
        <v>513</v>
      </c>
      <c r="P110" s="66" t="s">
        <v>536</v>
      </c>
      <c r="Q110" s="62" t="str">
        <f t="shared" si="3"/>
        <v>B2010601253-กอ.ร.2559-013</v>
      </c>
      <c r="R110" s="63">
        <v>1</v>
      </c>
      <c r="S110" s="63">
        <v>15</v>
      </c>
      <c r="T110" s="64">
        <v>76302.7</v>
      </c>
      <c r="U110" s="62" t="s">
        <v>167</v>
      </c>
      <c r="V110" s="65">
        <v>42576</v>
      </c>
      <c r="W110" s="64">
        <v>36552.550000000003</v>
      </c>
      <c r="X110" s="64">
        <v>418.08</v>
      </c>
      <c r="Y110" s="64">
        <v>5086.78</v>
      </c>
      <c r="Z110" s="64">
        <v>39750.15</v>
      </c>
      <c r="AA110" s="62" t="s">
        <v>537</v>
      </c>
      <c r="AB110" s="62" t="s">
        <v>169</v>
      </c>
    </row>
    <row r="111" spans="1:28" ht="24.6" x14ac:dyDescent="0.7">
      <c r="A111">
        <v>106</v>
      </c>
      <c r="B111" s="56" t="s">
        <v>457</v>
      </c>
      <c r="C111" s="62" t="s">
        <v>209</v>
      </c>
      <c r="D111" s="62" t="str">
        <f t="shared" si="2"/>
        <v>B20106-กองอาคารสถานที่-2101</v>
      </c>
      <c r="E111" s="62" t="s">
        <v>136</v>
      </c>
      <c r="F111" s="62" t="s">
        <v>45</v>
      </c>
      <c r="G111" s="33" t="s">
        <v>80</v>
      </c>
      <c r="H111" s="62" t="s">
        <v>45</v>
      </c>
      <c r="I111" s="33" t="s">
        <v>61</v>
      </c>
      <c r="J111" s="62" t="s">
        <v>137</v>
      </c>
      <c r="K111" s="62" t="s">
        <v>378</v>
      </c>
      <c r="L111" s="62" t="s">
        <v>208</v>
      </c>
      <c r="M111" s="62" t="s">
        <v>209</v>
      </c>
      <c r="N111" s="62" t="s">
        <v>1746</v>
      </c>
      <c r="O111" s="62" t="s">
        <v>513</v>
      </c>
      <c r="P111" s="66" t="s">
        <v>538</v>
      </c>
      <c r="Q111" s="62" t="str">
        <f t="shared" si="3"/>
        <v>B2010601254-กอ.ร.2559-014</v>
      </c>
      <c r="R111" s="63">
        <v>1</v>
      </c>
      <c r="S111" s="63">
        <v>15</v>
      </c>
      <c r="T111" s="64">
        <v>76302.7</v>
      </c>
      <c r="U111" s="62" t="s">
        <v>167</v>
      </c>
      <c r="V111" s="65">
        <v>42576</v>
      </c>
      <c r="W111" s="64">
        <v>36552.550000000003</v>
      </c>
      <c r="X111" s="64">
        <v>418.08</v>
      </c>
      <c r="Y111" s="64">
        <v>5086.78</v>
      </c>
      <c r="Z111" s="64">
        <v>39750.15</v>
      </c>
      <c r="AA111" s="62" t="s">
        <v>539</v>
      </c>
      <c r="AB111" s="62" t="s">
        <v>169</v>
      </c>
    </row>
    <row r="112" spans="1:28" ht="24.6" x14ac:dyDescent="0.7">
      <c r="A112">
        <v>107</v>
      </c>
      <c r="B112" s="56" t="s">
        <v>457</v>
      </c>
      <c r="C112" s="62" t="s">
        <v>209</v>
      </c>
      <c r="D112" s="62" t="str">
        <f t="shared" si="2"/>
        <v>B20106-กองอาคารสถานที่-2101</v>
      </c>
      <c r="E112" s="62" t="s">
        <v>136</v>
      </c>
      <c r="F112" s="62" t="s">
        <v>45</v>
      </c>
      <c r="G112" s="33" t="s">
        <v>80</v>
      </c>
      <c r="H112" s="62" t="s">
        <v>45</v>
      </c>
      <c r="I112" s="33" t="s">
        <v>61</v>
      </c>
      <c r="J112" s="62" t="s">
        <v>137</v>
      </c>
      <c r="K112" s="62" t="s">
        <v>378</v>
      </c>
      <c r="L112" s="62" t="s">
        <v>208</v>
      </c>
      <c r="M112" s="62" t="s">
        <v>209</v>
      </c>
      <c r="N112" s="62" t="s">
        <v>1746</v>
      </c>
      <c r="O112" s="62" t="s">
        <v>513</v>
      </c>
      <c r="P112" s="66" t="s">
        <v>540</v>
      </c>
      <c r="Q112" s="62" t="str">
        <f t="shared" si="3"/>
        <v>B2010601255-กอ.ร.2559-015</v>
      </c>
      <c r="R112" s="63">
        <v>1</v>
      </c>
      <c r="S112" s="63">
        <v>15</v>
      </c>
      <c r="T112" s="64">
        <v>76302.7</v>
      </c>
      <c r="U112" s="62" t="s">
        <v>167</v>
      </c>
      <c r="V112" s="65">
        <v>42576</v>
      </c>
      <c r="W112" s="64">
        <v>36552.550000000003</v>
      </c>
      <c r="X112" s="64">
        <v>418.08</v>
      </c>
      <c r="Y112" s="64">
        <v>5086.78</v>
      </c>
      <c r="Z112" s="64">
        <v>39750.15</v>
      </c>
      <c r="AA112" s="62" t="s">
        <v>541</v>
      </c>
      <c r="AB112" s="62" t="s">
        <v>169</v>
      </c>
    </row>
    <row r="113" spans="1:28" ht="24.6" x14ac:dyDescent="0.7">
      <c r="A113">
        <v>108</v>
      </c>
      <c r="B113" s="56" t="s">
        <v>457</v>
      </c>
      <c r="C113" s="62" t="s">
        <v>209</v>
      </c>
      <c r="D113" s="62" t="str">
        <f t="shared" si="2"/>
        <v>B20106-กองอาคารสถานที่-2101</v>
      </c>
      <c r="E113" s="62" t="s">
        <v>136</v>
      </c>
      <c r="F113" s="62" t="s">
        <v>45</v>
      </c>
      <c r="G113" s="33" t="s">
        <v>80</v>
      </c>
      <c r="H113" s="62" t="s">
        <v>45</v>
      </c>
      <c r="I113" s="33" t="s">
        <v>61</v>
      </c>
      <c r="J113" s="62" t="s">
        <v>137</v>
      </c>
      <c r="K113" s="62" t="s">
        <v>378</v>
      </c>
      <c r="L113" s="62" t="s">
        <v>208</v>
      </c>
      <c r="M113" s="62" t="s">
        <v>209</v>
      </c>
      <c r="N113" s="62" t="s">
        <v>1746</v>
      </c>
      <c r="O113" s="62" t="s">
        <v>513</v>
      </c>
      <c r="P113" s="66" t="s">
        <v>542</v>
      </c>
      <c r="Q113" s="62" t="str">
        <f t="shared" si="3"/>
        <v>B2010601256-กอ.ร.2559-016</v>
      </c>
      <c r="R113" s="63">
        <v>1</v>
      </c>
      <c r="S113" s="63">
        <v>15</v>
      </c>
      <c r="T113" s="64">
        <v>76302.7</v>
      </c>
      <c r="U113" s="62" t="s">
        <v>167</v>
      </c>
      <c r="V113" s="65">
        <v>42576</v>
      </c>
      <c r="W113" s="64">
        <v>36552.550000000003</v>
      </c>
      <c r="X113" s="64">
        <v>418.08</v>
      </c>
      <c r="Y113" s="64">
        <v>5086.78</v>
      </c>
      <c r="Z113" s="64">
        <v>39750.15</v>
      </c>
      <c r="AA113" s="62" t="s">
        <v>543</v>
      </c>
      <c r="AB113" s="62" t="s">
        <v>169</v>
      </c>
    </row>
    <row r="114" spans="1:28" ht="24.6" x14ac:dyDescent="0.7">
      <c r="A114">
        <v>109</v>
      </c>
      <c r="B114" s="56" t="s">
        <v>457</v>
      </c>
      <c r="C114" s="62" t="s">
        <v>209</v>
      </c>
      <c r="D114" s="62" t="str">
        <f t="shared" si="2"/>
        <v>B20106-กองอาคารสถานที่-2101</v>
      </c>
      <c r="E114" s="62" t="s">
        <v>136</v>
      </c>
      <c r="F114" s="62" t="s">
        <v>45</v>
      </c>
      <c r="G114" s="33" t="s">
        <v>80</v>
      </c>
      <c r="H114" s="62" t="s">
        <v>45</v>
      </c>
      <c r="I114" s="33" t="s">
        <v>61</v>
      </c>
      <c r="J114" s="62" t="s">
        <v>137</v>
      </c>
      <c r="K114" s="62" t="s">
        <v>378</v>
      </c>
      <c r="L114" s="62" t="s">
        <v>208</v>
      </c>
      <c r="M114" s="62" t="s">
        <v>209</v>
      </c>
      <c r="N114" s="62" t="s">
        <v>1746</v>
      </c>
      <c r="O114" s="62" t="s">
        <v>513</v>
      </c>
      <c r="P114" s="66" t="s">
        <v>544</v>
      </c>
      <c r="Q114" s="62" t="str">
        <f t="shared" si="3"/>
        <v>B2010601257-กอ.ร.2559-017</v>
      </c>
      <c r="R114" s="63">
        <v>1</v>
      </c>
      <c r="S114" s="63">
        <v>15</v>
      </c>
      <c r="T114" s="64">
        <v>76302.7</v>
      </c>
      <c r="U114" s="62" t="s">
        <v>167</v>
      </c>
      <c r="V114" s="65">
        <v>42576</v>
      </c>
      <c r="W114" s="64">
        <v>36552.550000000003</v>
      </c>
      <c r="X114" s="64">
        <v>418.08</v>
      </c>
      <c r="Y114" s="64">
        <v>5086.78</v>
      </c>
      <c r="Z114" s="64">
        <v>39750.15</v>
      </c>
      <c r="AA114" s="62" t="s">
        <v>545</v>
      </c>
      <c r="AB114" s="62" t="s">
        <v>169</v>
      </c>
    </row>
    <row r="115" spans="1:28" ht="24.6" x14ac:dyDescent="0.7">
      <c r="A115">
        <v>110</v>
      </c>
      <c r="B115" s="56" t="s">
        <v>457</v>
      </c>
      <c r="C115" s="62" t="s">
        <v>209</v>
      </c>
      <c r="D115" s="62" t="str">
        <f t="shared" si="2"/>
        <v>B20106-กองอาคารสถานที่-2101</v>
      </c>
      <c r="E115" s="62" t="s">
        <v>136</v>
      </c>
      <c r="F115" s="62" t="s">
        <v>45</v>
      </c>
      <c r="G115" s="33" t="s">
        <v>80</v>
      </c>
      <c r="H115" s="62" t="s">
        <v>45</v>
      </c>
      <c r="I115" s="33" t="s">
        <v>61</v>
      </c>
      <c r="J115" s="62" t="s">
        <v>137</v>
      </c>
      <c r="K115" s="62" t="s">
        <v>378</v>
      </c>
      <c r="L115" s="62" t="s">
        <v>208</v>
      </c>
      <c r="M115" s="62" t="s">
        <v>209</v>
      </c>
      <c r="N115" s="62" t="s">
        <v>1746</v>
      </c>
      <c r="O115" s="62" t="s">
        <v>513</v>
      </c>
      <c r="P115" s="66" t="s">
        <v>546</v>
      </c>
      <c r="Q115" s="62" t="str">
        <f t="shared" si="3"/>
        <v>B2010601258-กอ.ร.2559-018</v>
      </c>
      <c r="R115" s="63">
        <v>1</v>
      </c>
      <c r="S115" s="63">
        <v>15</v>
      </c>
      <c r="T115" s="64">
        <v>76302.7</v>
      </c>
      <c r="U115" s="62" t="s">
        <v>167</v>
      </c>
      <c r="V115" s="65">
        <v>42576</v>
      </c>
      <c r="W115" s="64">
        <v>36552.550000000003</v>
      </c>
      <c r="X115" s="64">
        <v>418.08</v>
      </c>
      <c r="Y115" s="64">
        <v>5086.78</v>
      </c>
      <c r="Z115" s="64">
        <v>39750.15</v>
      </c>
      <c r="AA115" s="62" t="s">
        <v>547</v>
      </c>
      <c r="AB115" s="62" t="s">
        <v>169</v>
      </c>
    </row>
    <row r="116" spans="1:28" ht="24.6" x14ac:dyDescent="0.7">
      <c r="A116">
        <v>111</v>
      </c>
      <c r="B116" s="56" t="s">
        <v>457</v>
      </c>
      <c r="C116" s="62" t="s">
        <v>209</v>
      </c>
      <c r="D116" s="62" t="str">
        <f t="shared" si="2"/>
        <v>B20106-กองอาคารสถานที่-2101</v>
      </c>
      <c r="E116" s="62" t="s">
        <v>136</v>
      </c>
      <c r="F116" s="62" t="s">
        <v>45</v>
      </c>
      <c r="G116" s="33" t="s">
        <v>80</v>
      </c>
      <c r="H116" s="62" t="s">
        <v>45</v>
      </c>
      <c r="I116" s="33" t="s">
        <v>61</v>
      </c>
      <c r="J116" s="62" t="s">
        <v>137</v>
      </c>
      <c r="K116" s="62" t="s">
        <v>378</v>
      </c>
      <c r="L116" s="62" t="s">
        <v>208</v>
      </c>
      <c r="M116" s="62" t="s">
        <v>209</v>
      </c>
      <c r="N116" s="62" t="s">
        <v>1746</v>
      </c>
      <c r="O116" s="62" t="s">
        <v>513</v>
      </c>
      <c r="P116" s="66" t="s">
        <v>548</v>
      </c>
      <c r="Q116" s="62" t="str">
        <f t="shared" si="3"/>
        <v>B2010601259-กอ.ร.2559-019</v>
      </c>
      <c r="R116" s="63">
        <v>1</v>
      </c>
      <c r="S116" s="63">
        <v>15</v>
      </c>
      <c r="T116" s="64">
        <v>76302.7</v>
      </c>
      <c r="U116" s="62" t="s">
        <v>167</v>
      </c>
      <c r="V116" s="65">
        <v>42576</v>
      </c>
      <c r="W116" s="64">
        <v>36552.550000000003</v>
      </c>
      <c r="X116" s="64">
        <v>418.08</v>
      </c>
      <c r="Y116" s="64">
        <v>5086.78</v>
      </c>
      <c r="Z116" s="64">
        <v>39750.15</v>
      </c>
      <c r="AA116" s="62" t="s">
        <v>549</v>
      </c>
      <c r="AB116" s="62" t="s">
        <v>169</v>
      </c>
    </row>
    <row r="117" spans="1:28" ht="24.6" x14ac:dyDescent="0.7">
      <c r="A117">
        <v>112</v>
      </c>
      <c r="B117" s="56" t="s">
        <v>457</v>
      </c>
      <c r="C117" s="62" t="s">
        <v>209</v>
      </c>
      <c r="D117" s="62" t="str">
        <f t="shared" si="2"/>
        <v>B20106-กองอาคารสถานที่-2101</v>
      </c>
      <c r="E117" s="62" t="s">
        <v>136</v>
      </c>
      <c r="F117" s="62" t="s">
        <v>45</v>
      </c>
      <c r="G117" s="33" t="s">
        <v>80</v>
      </c>
      <c r="H117" s="62" t="s">
        <v>45</v>
      </c>
      <c r="I117" s="33" t="s">
        <v>61</v>
      </c>
      <c r="J117" s="62" t="s">
        <v>137</v>
      </c>
      <c r="K117" s="62" t="s">
        <v>378</v>
      </c>
      <c r="L117" s="62" t="s">
        <v>208</v>
      </c>
      <c r="M117" s="62" t="s">
        <v>209</v>
      </c>
      <c r="N117" s="62" t="s">
        <v>1746</v>
      </c>
      <c r="O117" s="62" t="s">
        <v>513</v>
      </c>
      <c r="P117" s="66" t="s">
        <v>550</v>
      </c>
      <c r="Q117" s="62" t="str">
        <f t="shared" si="3"/>
        <v>B2010601260-กอ.ร.2559-020</v>
      </c>
      <c r="R117" s="63">
        <v>1</v>
      </c>
      <c r="S117" s="63">
        <v>15</v>
      </c>
      <c r="T117" s="64">
        <v>76302.7</v>
      </c>
      <c r="U117" s="62" t="s">
        <v>167</v>
      </c>
      <c r="V117" s="65">
        <v>42576</v>
      </c>
      <c r="W117" s="64">
        <v>36552.550000000003</v>
      </c>
      <c r="X117" s="64">
        <v>418.08</v>
      </c>
      <c r="Y117" s="64">
        <v>5086.78</v>
      </c>
      <c r="Z117" s="64">
        <v>39750.15</v>
      </c>
      <c r="AA117" s="62" t="s">
        <v>551</v>
      </c>
      <c r="AB117" s="62" t="s">
        <v>169</v>
      </c>
    </row>
    <row r="118" spans="1:28" ht="24.6" x14ac:dyDescent="0.7">
      <c r="A118">
        <v>113</v>
      </c>
      <c r="B118" s="56" t="s">
        <v>457</v>
      </c>
      <c r="C118" s="62" t="s">
        <v>209</v>
      </c>
      <c r="D118" s="62" t="str">
        <f t="shared" si="2"/>
        <v>B20106-กองอาคารสถานที่-2101</v>
      </c>
      <c r="E118" s="62" t="s">
        <v>136</v>
      </c>
      <c r="F118" s="62" t="s">
        <v>45</v>
      </c>
      <c r="G118" s="33" t="s">
        <v>80</v>
      </c>
      <c r="H118" s="62" t="s">
        <v>45</v>
      </c>
      <c r="I118" s="33" t="s">
        <v>61</v>
      </c>
      <c r="J118" s="62" t="s">
        <v>137</v>
      </c>
      <c r="K118" s="62" t="s">
        <v>378</v>
      </c>
      <c r="L118" s="62" t="s">
        <v>208</v>
      </c>
      <c r="M118" s="62" t="s">
        <v>209</v>
      </c>
      <c r="N118" s="62" t="s">
        <v>1746</v>
      </c>
      <c r="O118" s="62" t="s">
        <v>513</v>
      </c>
      <c r="P118" s="66" t="s">
        <v>552</v>
      </c>
      <c r="Q118" s="62" t="str">
        <f t="shared" si="3"/>
        <v>B2010601261-กอ.ร.2559-021</v>
      </c>
      <c r="R118" s="63">
        <v>1</v>
      </c>
      <c r="S118" s="63">
        <v>15</v>
      </c>
      <c r="T118" s="64">
        <v>76302.7</v>
      </c>
      <c r="U118" s="62" t="s">
        <v>167</v>
      </c>
      <c r="V118" s="65">
        <v>42576</v>
      </c>
      <c r="W118" s="64">
        <v>36552.550000000003</v>
      </c>
      <c r="X118" s="64">
        <v>418.08</v>
      </c>
      <c r="Y118" s="64">
        <v>5086.78</v>
      </c>
      <c r="Z118" s="64">
        <v>39750.15</v>
      </c>
      <c r="AA118" s="62" t="s">
        <v>553</v>
      </c>
      <c r="AB118" s="62" t="s">
        <v>169</v>
      </c>
    </row>
    <row r="119" spans="1:28" ht="24.6" x14ac:dyDescent="0.7">
      <c r="A119">
        <v>114</v>
      </c>
      <c r="B119" s="56" t="s">
        <v>457</v>
      </c>
      <c r="C119" s="62" t="s">
        <v>209</v>
      </c>
      <c r="D119" s="62" t="str">
        <f t="shared" si="2"/>
        <v>B20106-กองอาคารสถานที่-2101</v>
      </c>
      <c r="E119" s="62" t="s">
        <v>136</v>
      </c>
      <c r="F119" s="62" t="s">
        <v>45</v>
      </c>
      <c r="G119" s="33" t="s">
        <v>80</v>
      </c>
      <c r="H119" s="62" t="s">
        <v>45</v>
      </c>
      <c r="I119" s="33" t="s">
        <v>61</v>
      </c>
      <c r="J119" s="62" t="s">
        <v>137</v>
      </c>
      <c r="K119" s="62" t="s">
        <v>378</v>
      </c>
      <c r="L119" s="62" t="s">
        <v>208</v>
      </c>
      <c r="M119" s="62" t="s">
        <v>209</v>
      </c>
      <c r="N119" s="62" t="s">
        <v>1746</v>
      </c>
      <c r="O119" s="62" t="s">
        <v>513</v>
      </c>
      <c r="P119" s="66" t="s">
        <v>554</v>
      </c>
      <c r="Q119" s="62" t="str">
        <f t="shared" si="3"/>
        <v>B2010601262-กอ.ร.2559-022</v>
      </c>
      <c r="R119" s="63">
        <v>1</v>
      </c>
      <c r="S119" s="63">
        <v>15</v>
      </c>
      <c r="T119" s="64">
        <v>76302.7</v>
      </c>
      <c r="U119" s="62" t="s">
        <v>167</v>
      </c>
      <c r="V119" s="65">
        <v>42576</v>
      </c>
      <c r="W119" s="64">
        <v>36552.550000000003</v>
      </c>
      <c r="X119" s="64">
        <v>418.08</v>
      </c>
      <c r="Y119" s="64">
        <v>5086.78</v>
      </c>
      <c r="Z119" s="64">
        <v>39750.15</v>
      </c>
      <c r="AA119" s="62" t="s">
        <v>555</v>
      </c>
      <c r="AB119" s="62" t="s">
        <v>169</v>
      </c>
    </row>
    <row r="120" spans="1:28" ht="24.6" x14ac:dyDescent="0.7">
      <c r="A120">
        <v>115</v>
      </c>
      <c r="B120" s="56" t="s">
        <v>457</v>
      </c>
      <c r="C120" s="62" t="s">
        <v>209</v>
      </c>
      <c r="D120" s="62" t="str">
        <f t="shared" si="2"/>
        <v>B20106-กองอาคารสถานที่-2101</v>
      </c>
      <c r="E120" s="62" t="s">
        <v>136</v>
      </c>
      <c r="F120" s="62" t="s">
        <v>45</v>
      </c>
      <c r="G120" s="33" t="s">
        <v>80</v>
      </c>
      <c r="H120" s="62" t="s">
        <v>45</v>
      </c>
      <c r="I120" s="33" t="s">
        <v>61</v>
      </c>
      <c r="J120" s="62" t="s">
        <v>137</v>
      </c>
      <c r="K120" s="62" t="s">
        <v>378</v>
      </c>
      <c r="L120" s="62" t="s">
        <v>208</v>
      </c>
      <c r="M120" s="62" t="s">
        <v>209</v>
      </c>
      <c r="N120" s="62" t="s">
        <v>1746</v>
      </c>
      <c r="O120" s="62" t="s">
        <v>513</v>
      </c>
      <c r="P120" s="66" t="s">
        <v>556</v>
      </c>
      <c r="Q120" s="62" t="str">
        <f t="shared" si="3"/>
        <v>B2010601263-กอ.ร.2559-023</v>
      </c>
      <c r="R120" s="63">
        <v>1</v>
      </c>
      <c r="S120" s="63">
        <v>15</v>
      </c>
      <c r="T120" s="64">
        <v>76302.7</v>
      </c>
      <c r="U120" s="62" t="s">
        <v>167</v>
      </c>
      <c r="V120" s="65">
        <v>42576</v>
      </c>
      <c r="W120" s="64">
        <v>36552.550000000003</v>
      </c>
      <c r="X120" s="64">
        <v>418.08</v>
      </c>
      <c r="Y120" s="64">
        <v>5086.78</v>
      </c>
      <c r="Z120" s="64">
        <v>39750.15</v>
      </c>
      <c r="AA120" s="62" t="s">
        <v>557</v>
      </c>
      <c r="AB120" s="62" t="s">
        <v>169</v>
      </c>
    </row>
    <row r="121" spans="1:28" ht="24.6" x14ac:dyDescent="0.7">
      <c r="A121">
        <v>116</v>
      </c>
      <c r="B121" s="56" t="s">
        <v>457</v>
      </c>
      <c r="C121" s="62" t="s">
        <v>209</v>
      </c>
      <c r="D121" s="62" t="str">
        <f t="shared" si="2"/>
        <v>B20106-กองอาคารสถานที่-2101</v>
      </c>
      <c r="E121" s="62" t="s">
        <v>136</v>
      </c>
      <c r="F121" s="62" t="s">
        <v>45</v>
      </c>
      <c r="G121" s="33" t="s">
        <v>80</v>
      </c>
      <c r="H121" s="62" t="s">
        <v>45</v>
      </c>
      <c r="I121" s="33" t="s">
        <v>61</v>
      </c>
      <c r="J121" s="62" t="s">
        <v>137</v>
      </c>
      <c r="K121" s="62" t="s">
        <v>378</v>
      </c>
      <c r="L121" s="62" t="s">
        <v>208</v>
      </c>
      <c r="M121" s="62" t="s">
        <v>209</v>
      </c>
      <c r="N121" s="62" t="s">
        <v>1746</v>
      </c>
      <c r="O121" s="62" t="s">
        <v>513</v>
      </c>
      <c r="P121" s="66" t="s">
        <v>558</v>
      </c>
      <c r="Q121" s="62" t="str">
        <f t="shared" si="3"/>
        <v>B2010601264-กอ.ร.2559-024</v>
      </c>
      <c r="R121" s="63">
        <v>1</v>
      </c>
      <c r="S121" s="63">
        <v>15</v>
      </c>
      <c r="T121" s="64">
        <v>76302.7</v>
      </c>
      <c r="U121" s="62" t="s">
        <v>167</v>
      </c>
      <c r="V121" s="65">
        <v>42576</v>
      </c>
      <c r="W121" s="64">
        <v>36552.550000000003</v>
      </c>
      <c r="X121" s="64">
        <v>418.08</v>
      </c>
      <c r="Y121" s="64">
        <v>5086.78</v>
      </c>
      <c r="Z121" s="64">
        <v>39750.15</v>
      </c>
      <c r="AA121" s="62" t="s">
        <v>559</v>
      </c>
      <c r="AB121" s="62" t="s">
        <v>169</v>
      </c>
    </row>
    <row r="122" spans="1:28" ht="24.6" x14ac:dyDescent="0.7">
      <c r="A122">
        <v>117</v>
      </c>
      <c r="B122" s="56" t="s">
        <v>457</v>
      </c>
      <c r="C122" s="62" t="s">
        <v>209</v>
      </c>
      <c r="D122" s="62" t="str">
        <f t="shared" si="2"/>
        <v>B20106-กองอาคารสถานที่-2101</v>
      </c>
      <c r="E122" s="62" t="s">
        <v>136</v>
      </c>
      <c r="F122" s="62" t="s">
        <v>45</v>
      </c>
      <c r="G122" s="33" t="s">
        <v>80</v>
      </c>
      <c r="H122" s="62" t="s">
        <v>45</v>
      </c>
      <c r="I122" s="33" t="s">
        <v>61</v>
      </c>
      <c r="J122" s="62" t="s">
        <v>137</v>
      </c>
      <c r="K122" s="62" t="s">
        <v>378</v>
      </c>
      <c r="L122" s="62" t="s">
        <v>208</v>
      </c>
      <c r="M122" s="62" t="s">
        <v>209</v>
      </c>
      <c r="N122" s="62" t="s">
        <v>1746</v>
      </c>
      <c r="O122" s="62" t="s">
        <v>513</v>
      </c>
      <c r="P122" s="66" t="s">
        <v>560</v>
      </c>
      <c r="Q122" s="62" t="str">
        <f t="shared" si="3"/>
        <v>B2010601265-กอ.ร.2559-025</v>
      </c>
      <c r="R122" s="63">
        <v>1</v>
      </c>
      <c r="S122" s="63">
        <v>15</v>
      </c>
      <c r="T122" s="64">
        <v>76302.7</v>
      </c>
      <c r="U122" s="62" t="s">
        <v>167</v>
      </c>
      <c r="V122" s="65">
        <v>42576</v>
      </c>
      <c r="W122" s="64">
        <v>36552.550000000003</v>
      </c>
      <c r="X122" s="64">
        <v>418.08</v>
      </c>
      <c r="Y122" s="64">
        <v>5086.78</v>
      </c>
      <c r="Z122" s="64">
        <v>39750.15</v>
      </c>
      <c r="AA122" s="62" t="s">
        <v>561</v>
      </c>
      <c r="AB122" s="62" t="s">
        <v>169</v>
      </c>
    </row>
    <row r="123" spans="1:28" ht="24.6" x14ac:dyDescent="0.7">
      <c r="A123">
        <v>118</v>
      </c>
      <c r="B123" s="56" t="s">
        <v>457</v>
      </c>
      <c r="C123" s="62" t="s">
        <v>209</v>
      </c>
      <c r="D123" s="62" t="str">
        <f t="shared" si="2"/>
        <v>B20106-กองอาคารสถานที่-2101</v>
      </c>
      <c r="E123" s="62" t="s">
        <v>136</v>
      </c>
      <c r="F123" s="62" t="s">
        <v>45</v>
      </c>
      <c r="G123" s="33" t="s">
        <v>80</v>
      </c>
      <c r="H123" s="62" t="s">
        <v>45</v>
      </c>
      <c r="I123" s="33" t="s">
        <v>61</v>
      </c>
      <c r="J123" s="62" t="s">
        <v>137</v>
      </c>
      <c r="K123" s="62" t="s">
        <v>378</v>
      </c>
      <c r="L123" s="62" t="s">
        <v>208</v>
      </c>
      <c r="M123" s="62" t="s">
        <v>209</v>
      </c>
      <c r="N123" s="62" t="s">
        <v>1746</v>
      </c>
      <c r="O123" s="62" t="s">
        <v>513</v>
      </c>
      <c r="P123" s="66" t="s">
        <v>562</v>
      </c>
      <c r="Q123" s="62" t="str">
        <f t="shared" si="3"/>
        <v>B2010601266-กอ.ร.2559-026</v>
      </c>
      <c r="R123" s="63">
        <v>1</v>
      </c>
      <c r="S123" s="63">
        <v>15</v>
      </c>
      <c r="T123" s="64">
        <v>76302.7</v>
      </c>
      <c r="U123" s="62" t="s">
        <v>167</v>
      </c>
      <c r="V123" s="65">
        <v>42576</v>
      </c>
      <c r="W123" s="64">
        <v>36552.550000000003</v>
      </c>
      <c r="X123" s="64">
        <v>418.08</v>
      </c>
      <c r="Y123" s="64">
        <v>5086.78</v>
      </c>
      <c r="Z123" s="64">
        <v>39750.15</v>
      </c>
      <c r="AA123" s="62" t="s">
        <v>563</v>
      </c>
      <c r="AB123" s="62" t="s">
        <v>169</v>
      </c>
    </row>
    <row r="124" spans="1:28" ht="24.6" x14ac:dyDescent="0.7">
      <c r="A124">
        <v>119</v>
      </c>
      <c r="B124" s="56" t="s">
        <v>457</v>
      </c>
      <c r="C124" s="62" t="s">
        <v>209</v>
      </c>
      <c r="D124" s="62" t="str">
        <f t="shared" si="2"/>
        <v>B20106-กองอาคารสถานที่-2101</v>
      </c>
      <c r="E124" s="62" t="s">
        <v>136</v>
      </c>
      <c r="F124" s="62" t="s">
        <v>45</v>
      </c>
      <c r="G124" s="33" t="s">
        <v>80</v>
      </c>
      <c r="H124" s="62" t="s">
        <v>45</v>
      </c>
      <c r="I124" s="33" t="s">
        <v>61</v>
      </c>
      <c r="J124" s="62" t="s">
        <v>137</v>
      </c>
      <c r="K124" s="62" t="s">
        <v>378</v>
      </c>
      <c r="L124" s="62" t="s">
        <v>208</v>
      </c>
      <c r="M124" s="62" t="s">
        <v>209</v>
      </c>
      <c r="N124" s="62" t="s">
        <v>1746</v>
      </c>
      <c r="O124" s="62" t="s">
        <v>513</v>
      </c>
      <c r="P124" s="66" t="s">
        <v>564</v>
      </c>
      <c r="Q124" s="62" t="str">
        <f t="shared" si="3"/>
        <v>B2010601267-กอ.ร.2559-027</v>
      </c>
      <c r="R124" s="63">
        <v>1</v>
      </c>
      <c r="S124" s="63">
        <v>15</v>
      </c>
      <c r="T124" s="64">
        <v>76302.7</v>
      </c>
      <c r="U124" s="62" t="s">
        <v>167</v>
      </c>
      <c r="V124" s="65">
        <v>42576</v>
      </c>
      <c r="W124" s="64">
        <v>36552.550000000003</v>
      </c>
      <c r="X124" s="64">
        <v>418.08</v>
      </c>
      <c r="Y124" s="64">
        <v>5086.78</v>
      </c>
      <c r="Z124" s="64">
        <v>39750.15</v>
      </c>
      <c r="AA124" s="62" t="s">
        <v>565</v>
      </c>
      <c r="AB124" s="62" t="s">
        <v>169</v>
      </c>
    </row>
    <row r="125" spans="1:28" ht="24.6" x14ac:dyDescent="0.7">
      <c r="A125">
        <v>120</v>
      </c>
      <c r="B125" s="56" t="s">
        <v>457</v>
      </c>
      <c r="C125" s="62" t="s">
        <v>209</v>
      </c>
      <c r="D125" s="62" t="str">
        <f t="shared" si="2"/>
        <v>B20106-กองอาคารสถานที่-2101</v>
      </c>
      <c r="E125" s="62" t="s">
        <v>136</v>
      </c>
      <c r="F125" s="62" t="s">
        <v>45</v>
      </c>
      <c r="G125" s="33" t="s">
        <v>80</v>
      </c>
      <c r="H125" s="62" t="s">
        <v>45</v>
      </c>
      <c r="I125" s="33" t="s">
        <v>61</v>
      </c>
      <c r="J125" s="62" t="s">
        <v>137</v>
      </c>
      <c r="K125" s="62" t="s">
        <v>378</v>
      </c>
      <c r="L125" s="62" t="s">
        <v>208</v>
      </c>
      <c r="M125" s="62" t="s">
        <v>209</v>
      </c>
      <c r="N125" s="62" t="s">
        <v>1746</v>
      </c>
      <c r="O125" s="62" t="s">
        <v>513</v>
      </c>
      <c r="P125" s="66" t="s">
        <v>566</v>
      </c>
      <c r="Q125" s="62" t="str">
        <f t="shared" si="3"/>
        <v>B2010601268-กอ.ร.2559-028</v>
      </c>
      <c r="R125" s="63">
        <v>1</v>
      </c>
      <c r="S125" s="63">
        <v>15</v>
      </c>
      <c r="T125" s="64">
        <v>76302.7</v>
      </c>
      <c r="U125" s="62" t="s">
        <v>167</v>
      </c>
      <c r="V125" s="65">
        <v>42576</v>
      </c>
      <c r="W125" s="64">
        <v>36552.550000000003</v>
      </c>
      <c r="X125" s="64">
        <v>418.08</v>
      </c>
      <c r="Y125" s="64">
        <v>5086.78</v>
      </c>
      <c r="Z125" s="64">
        <v>39750.15</v>
      </c>
      <c r="AA125" s="62" t="s">
        <v>567</v>
      </c>
      <c r="AB125" s="62" t="s">
        <v>169</v>
      </c>
    </row>
    <row r="126" spans="1:28" ht="24.6" x14ac:dyDescent="0.7">
      <c r="A126">
        <v>121</v>
      </c>
      <c r="B126" s="56" t="s">
        <v>457</v>
      </c>
      <c r="C126" s="62" t="s">
        <v>209</v>
      </c>
      <c r="D126" s="62" t="str">
        <f t="shared" si="2"/>
        <v>B20106-กองอาคารสถานที่-2101</v>
      </c>
      <c r="E126" s="62" t="s">
        <v>136</v>
      </c>
      <c r="F126" s="62" t="s">
        <v>45</v>
      </c>
      <c r="G126" s="33" t="s">
        <v>80</v>
      </c>
      <c r="H126" s="62" t="s">
        <v>45</v>
      </c>
      <c r="I126" s="33" t="s">
        <v>61</v>
      </c>
      <c r="J126" s="62" t="s">
        <v>137</v>
      </c>
      <c r="K126" s="62" t="s">
        <v>378</v>
      </c>
      <c r="L126" s="62" t="s">
        <v>208</v>
      </c>
      <c r="M126" s="62" t="s">
        <v>209</v>
      </c>
      <c r="N126" s="62" t="s">
        <v>1746</v>
      </c>
      <c r="O126" s="62" t="s">
        <v>513</v>
      </c>
      <c r="P126" s="66" t="s">
        <v>568</v>
      </c>
      <c r="Q126" s="62" t="str">
        <f t="shared" si="3"/>
        <v>B2010601269-กอ.ร.2559-029</v>
      </c>
      <c r="R126" s="63">
        <v>1</v>
      </c>
      <c r="S126" s="63">
        <v>15</v>
      </c>
      <c r="T126" s="64">
        <v>76302.7</v>
      </c>
      <c r="U126" s="62" t="s">
        <v>167</v>
      </c>
      <c r="V126" s="65">
        <v>42576</v>
      </c>
      <c r="W126" s="64">
        <v>36552.550000000003</v>
      </c>
      <c r="X126" s="64">
        <v>418.08</v>
      </c>
      <c r="Y126" s="64">
        <v>5086.78</v>
      </c>
      <c r="Z126" s="64">
        <v>39750.15</v>
      </c>
      <c r="AA126" s="62" t="s">
        <v>569</v>
      </c>
      <c r="AB126" s="62" t="s">
        <v>169</v>
      </c>
    </row>
    <row r="127" spans="1:28" ht="24.6" x14ac:dyDescent="0.7">
      <c r="A127">
        <v>122</v>
      </c>
      <c r="B127" s="56" t="s">
        <v>457</v>
      </c>
      <c r="C127" s="62" t="s">
        <v>209</v>
      </c>
      <c r="D127" s="62" t="str">
        <f t="shared" si="2"/>
        <v>B20106-กองอาคารสถานที่-2101</v>
      </c>
      <c r="E127" s="62" t="s">
        <v>136</v>
      </c>
      <c r="F127" s="62" t="s">
        <v>45</v>
      </c>
      <c r="G127" s="33" t="s">
        <v>80</v>
      </c>
      <c r="H127" s="62" t="s">
        <v>45</v>
      </c>
      <c r="I127" s="33" t="s">
        <v>61</v>
      </c>
      <c r="J127" s="62" t="s">
        <v>137</v>
      </c>
      <c r="K127" s="62" t="s">
        <v>378</v>
      </c>
      <c r="L127" s="62" t="s">
        <v>208</v>
      </c>
      <c r="M127" s="62" t="s">
        <v>209</v>
      </c>
      <c r="N127" s="62" t="s">
        <v>1746</v>
      </c>
      <c r="O127" s="62" t="s">
        <v>513</v>
      </c>
      <c r="P127" s="66" t="s">
        <v>570</v>
      </c>
      <c r="Q127" s="62" t="str">
        <f t="shared" si="3"/>
        <v>B2010601270-กอ.ร.2559-030</v>
      </c>
      <c r="R127" s="63">
        <v>1</v>
      </c>
      <c r="S127" s="63">
        <v>15</v>
      </c>
      <c r="T127" s="64">
        <v>76302.7</v>
      </c>
      <c r="U127" s="62" t="s">
        <v>167</v>
      </c>
      <c r="V127" s="65">
        <v>42576</v>
      </c>
      <c r="W127" s="64">
        <v>36552.550000000003</v>
      </c>
      <c r="X127" s="64">
        <v>418.08</v>
      </c>
      <c r="Y127" s="64">
        <v>5086.78</v>
      </c>
      <c r="Z127" s="64">
        <v>39750.15</v>
      </c>
      <c r="AA127" s="62" t="s">
        <v>571</v>
      </c>
      <c r="AB127" s="62" t="s">
        <v>169</v>
      </c>
    </row>
    <row r="128" spans="1:28" ht="24.6" x14ac:dyDescent="0.7">
      <c r="A128">
        <v>123</v>
      </c>
      <c r="B128" s="56" t="s">
        <v>457</v>
      </c>
      <c r="C128" s="62" t="s">
        <v>209</v>
      </c>
      <c r="D128" s="62" t="str">
        <f t="shared" si="2"/>
        <v>B20106-กองอาคารสถานที่-2101</v>
      </c>
      <c r="E128" s="62" t="s">
        <v>136</v>
      </c>
      <c r="F128" s="62" t="s">
        <v>45</v>
      </c>
      <c r="G128" s="33" t="s">
        <v>80</v>
      </c>
      <c r="H128" s="62" t="s">
        <v>45</v>
      </c>
      <c r="I128" s="33" t="s">
        <v>61</v>
      </c>
      <c r="J128" s="62" t="s">
        <v>137</v>
      </c>
      <c r="K128" s="62" t="s">
        <v>378</v>
      </c>
      <c r="L128" s="62" t="s">
        <v>208</v>
      </c>
      <c r="M128" s="62" t="s">
        <v>209</v>
      </c>
      <c r="N128" s="62" t="s">
        <v>1746</v>
      </c>
      <c r="O128" s="62" t="s">
        <v>513</v>
      </c>
      <c r="P128" s="66" t="s">
        <v>572</v>
      </c>
      <c r="Q128" s="62" t="str">
        <f t="shared" si="3"/>
        <v>B2010601271-กอ.ร.2559-031</v>
      </c>
      <c r="R128" s="63">
        <v>1</v>
      </c>
      <c r="S128" s="63">
        <v>15</v>
      </c>
      <c r="T128" s="64">
        <v>76302.7</v>
      </c>
      <c r="U128" s="62" t="s">
        <v>167</v>
      </c>
      <c r="V128" s="65">
        <v>42576</v>
      </c>
      <c r="W128" s="64">
        <v>36552.550000000003</v>
      </c>
      <c r="X128" s="64">
        <v>418.08</v>
      </c>
      <c r="Y128" s="64">
        <v>5086.78</v>
      </c>
      <c r="Z128" s="64">
        <v>39750.15</v>
      </c>
      <c r="AA128" s="62" t="s">
        <v>573</v>
      </c>
      <c r="AB128" s="62" t="s">
        <v>169</v>
      </c>
    </row>
    <row r="129" spans="1:28" ht="24.6" x14ac:dyDescent="0.7">
      <c r="A129">
        <v>124</v>
      </c>
      <c r="B129" s="56" t="s">
        <v>457</v>
      </c>
      <c r="C129" s="62" t="s">
        <v>209</v>
      </c>
      <c r="D129" s="62" t="str">
        <f t="shared" si="2"/>
        <v>B20106-กองอาคารสถานที่-2101</v>
      </c>
      <c r="E129" s="62" t="s">
        <v>136</v>
      </c>
      <c r="F129" s="62" t="s">
        <v>45</v>
      </c>
      <c r="G129" s="33" t="s">
        <v>80</v>
      </c>
      <c r="H129" s="62" t="s">
        <v>45</v>
      </c>
      <c r="I129" s="33" t="s">
        <v>61</v>
      </c>
      <c r="J129" s="62" t="s">
        <v>137</v>
      </c>
      <c r="K129" s="62" t="s">
        <v>378</v>
      </c>
      <c r="L129" s="62" t="s">
        <v>208</v>
      </c>
      <c r="M129" s="62" t="s">
        <v>209</v>
      </c>
      <c r="N129" s="62" t="s">
        <v>1746</v>
      </c>
      <c r="O129" s="62" t="s">
        <v>513</v>
      </c>
      <c r="P129" s="66" t="s">
        <v>574</v>
      </c>
      <c r="Q129" s="62" t="str">
        <f t="shared" si="3"/>
        <v>B2010601272-กอ.ร.2559-032</v>
      </c>
      <c r="R129" s="63">
        <v>1</v>
      </c>
      <c r="S129" s="63">
        <v>15</v>
      </c>
      <c r="T129" s="64">
        <v>76302.7</v>
      </c>
      <c r="U129" s="62" t="s">
        <v>167</v>
      </c>
      <c r="V129" s="65">
        <v>42576</v>
      </c>
      <c r="W129" s="64">
        <v>36552.550000000003</v>
      </c>
      <c r="X129" s="64">
        <v>418.08</v>
      </c>
      <c r="Y129" s="64">
        <v>5086.78</v>
      </c>
      <c r="Z129" s="64">
        <v>39750.15</v>
      </c>
      <c r="AA129" s="62" t="s">
        <v>575</v>
      </c>
      <c r="AB129" s="62" t="s">
        <v>169</v>
      </c>
    </row>
    <row r="130" spans="1:28" ht="24.6" x14ac:dyDescent="0.7">
      <c r="A130">
        <v>125</v>
      </c>
      <c r="B130" s="56" t="s">
        <v>457</v>
      </c>
      <c r="C130" s="62" t="s">
        <v>209</v>
      </c>
      <c r="D130" s="62" t="str">
        <f t="shared" si="2"/>
        <v>B20106-กองอาคารสถานที่-2101</v>
      </c>
      <c r="E130" s="62" t="s">
        <v>136</v>
      </c>
      <c r="F130" s="62" t="s">
        <v>45</v>
      </c>
      <c r="G130" s="33" t="s">
        <v>80</v>
      </c>
      <c r="H130" s="62" t="s">
        <v>45</v>
      </c>
      <c r="I130" s="33" t="s">
        <v>61</v>
      </c>
      <c r="J130" s="62" t="s">
        <v>137</v>
      </c>
      <c r="K130" s="62" t="s">
        <v>378</v>
      </c>
      <c r="L130" s="62" t="s">
        <v>208</v>
      </c>
      <c r="M130" s="62" t="s">
        <v>209</v>
      </c>
      <c r="N130" s="62" t="s">
        <v>1746</v>
      </c>
      <c r="O130" s="62" t="s">
        <v>513</v>
      </c>
      <c r="P130" s="66" t="s">
        <v>576</v>
      </c>
      <c r="Q130" s="62" t="str">
        <f t="shared" si="3"/>
        <v>B2010601273-กอ.ร.2559-033</v>
      </c>
      <c r="R130" s="63">
        <v>1</v>
      </c>
      <c r="S130" s="63">
        <v>15</v>
      </c>
      <c r="T130" s="64">
        <v>76302.7</v>
      </c>
      <c r="U130" s="62" t="s">
        <v>167</v>
      </c>
      <c r="V130" s="65">
        <v>42576</v>
      </c>
      <c r="W130" s="64">
        <v>36552.550000000003</v>
      </c>
      <c r="X130" s="64">
        <v>418.08</v>
      </c>
      <c r="Y130" s="64">
        <v>5086.78</v>
      </c>
      <c r="Z130" s="64">
        <v>39750.15</v>
      </c>
      <c r="AA130" s="62" t="s">
        <v>577</v>
      </c>
      <c r="AB130" s="62" t="s">
        <v>169</v>
      </c>
    </row>
    <row r="131" spans="1:28" ht="24.6" x14ac:dyDescent="0.7">
      <c r="A131">
        <v>126</v>
      </c>
      <c r="B131" s="56" t="s">
        <v>457</v>
      </c>
      <c r="C131" s="62" t="s">
        <v>209</v>
      </c>
      <c r="D131" s="62" t="str">
        <f t="shared" si="2"/>
        <v>B20106-กองอาคารสถานที่-2101</v>
      </c>
      <c r="E131" s="62" t="s">
        <v>136</v>
      </c>
      <c r="F131" s="62" t="s">
        <v>45</v>
      </c>
      <c r="G131" s="33" t="s">
        <v>80</v>
      </c>
      <c r="H131" s="62" t="s">
        <v>45</v>
      </c>
      <c r="I131" s="33" t="s">
        <v>61</v>
      </c>
      <c r="J131" s="62" t="s">
        <v>137</v>
      </c>
      <c r="K131" s="62" t="s">
        <v>378</v>
      </c>
      <c r="L131" s="62" t="s">
        <v>208</v>
      </c>
      <c r="M131" s="62" t="s">
        <v>209</v>
      </c>
      <c r="N131" s="62" t="s">
        <v>1746</v>
      </c>
      <c r="O131" s="62" t="s">
        <v>513</v>
      </c>
      <c r="P131" s="66" t="s">
        <v>578</v>
      </c>
      <c r="Q131" s="62" t="str">
        <f t="shared" si="3"/>
        <v>B2010601274-กอ.ร.2559-034</v>
      </c>
      <c r="R131" s="63">
        <v>1</v>
      </c>
      <c r="S131" s="63">
        <v>15</v>
      </c>
      <c r="T131" s="64">
        <v>76302.7</v>
      </c>
      <c r="U131" s="62" t="s">
        <v>167</v>
      </c>
      <c r="V131" s="65">
        <v>42576</v>
      </c>
      <c r="W131" s="64">
        <v>36552.550000000003</v>
      </c>
      <c r="X131" s="64">
        <v>418.08</v>
      </c>
      <c r="Y131" s="64">
        <v>5086.78</v>
      </c>
      <c r="Z131" s="64">
        <v>39750.15</v>
      </c>
      <c r="AA131" s="62" t="s">
        <v>579</v>
      </c>
      <c r="AB131" s="62" t="s">
        <v>169</v>
      </c>
    </row>
    <row r="132" spans="1:28" ht="24.6" x14ac:dyDescent="0.7">
      <c r="A132">
        <v>127</v>
      </c>
      <c r="B132" s="56" t="s">
        <v>457</v>
      </c>
      <c r="C132" s="62" t="s">
        <v>209</v>
      </c>
      <c r="D132" s="62" t="str">
        <f t="shared" si="2"/>
        <v>B20106-กองอาคารสถานที่-2101</v>
      </c>
      <c r="E132" s="62" t="s">
        <v>136</v>
      </c>
      <c r="F132" s="62" t="s">
        <v>45</v>
      </c>
      <c r="G132" s="33" t="s">
        <v>80</v>
      </c>
      <c r="H132" s="62" t="s">
        <v>45</v>
      </c>
      <c r="I132" s="33" t="s">
        <v>61</v>
      </c>
      <c r="J132" s="62" t="s">
        <v>137</v>
      </c>
      <c r="K132" s="62" t="s">
        <v>378</v>
      </c>
      <c r="L132" s="62" t="s">
        <v>208</v>
      </c>
      <c r="M132" s="62" t="s">
        <v>209</v>
      </c>
      <c r="N132" s="62" t="s">
        <v>1746</v>
      </c>
      <c r="O132" s="62" t="s">
        <v>513</v>
      </c>
      <c r="P132" s="66" t="s">
        <v>580</v>
      </c>
      <c r="Q132" s="62" t="str">
        <f t="shared" si="3"/>
        <v>B2010601275-กอ.ร.2559-035</v>
      </c>
      <c r="R132" s="63">
        <v>1</v>
      </c>
      <c r="S132" s="63">
        <v>15</v>
      </c>
      <c r="T132" s="64">
        <v>76302.7</v>
      </c>
      <c r="U132" s="62" t="s">
        <v>167</v>
      </c>
      <c r="V132" s="65">
        <v>42576</v>
      </c>
      <c r="W132" s="64">
        <v>36552.550000000003</v>
      </c>
      <c r="X132" s="64">
        <v>418.08</v>
      </c>
      <c r="Y132" s="64">
        <v>5086.78</v>
      </c>
      <c r="Z132" s="64">
        <v>39750.15</v>
      </c>
      <c r="AA132" s="62" t="s">
        <v>581</v>
      </c>
      <c r="AB132" s="62" t="s">
        <v>169</v>
      </c>
    </row>
    <row r="133" spans="1:28" ht="24.6" x14ac:dyDescent="0.7">
      <c r="A133">
        <v>128</v>
      </c>
      <c r="B133" s="56" t="s">
        <v>457</v>
      </c>
      <c r="C133" s="62" t="s">
        <v>209</v>
      </c>
      <c r="D133" s="62" t="str">
        <f t="shared" si="2"/>
        <v>B20106-กองอาคารสถานที่-2101</v>
      </c>
      <c r="E133" s="62" t="s">
        <v>136</v>
      </c>
      <c r="F133" s="62" t="s">
        <v>45</v>
      </c>
      <c r="G133" s="33" t="s">
        <v>80</v>
      </c>
      <c r="H133" s="62" t="s">
        <v>45</v>
      </c>
      <c r="I133" s="33" t="s">
        <v>61</v>
      </c>
      <c r="J133" s="62" t="s">
        <v>137</v>
      </c>
      <c r="K133" s="62" t="s">
        <v>378</v>
      </c>
      <c r="L133" s="62" t="s">
        <v>208</v>
      </c>
      <c r="M133" s="62" t="s">
        <v>209</v>
      </c>
      <c r="N133" s="62" t="s">
        <v>1746</v>
      </c>
      <c r="O133" s="62" t="s">
        <v>513</v>
      </c>
      <c r="P133" s="66" t="s">
        <v>582</v>
      </c>
      <c r="Q133" s="62" t="str">
        <f t="shared" si="3"/>
        <v>B2010601276-กอ.ร.2559-036</v>
      </c>
      <c r="R133" s="63">
        <v>1</v>
      </c>
      <c r="S133" s="63">
        <v>15</v>
      </c>
      <c r="T133" s="64">
        <v>76302.7</v>
      </c>
      <c r="U133" s="62" t="s">
        <v>167</v>
      </c>
      <c r="V133" s="65">
        <v>42576</v>
      </c>
      <c r="W133" s="64">
        <v>36552.550000000003</v>
      </c>
      <c r="X133" s="64">
        <v>418.08</v>
      </c>
      <c r="Y133" s="64">
        <v>5086.78</v>
      </c>
      <c r="Z133" s="64">
        <v>39750.15</v>
      </c>
      <c r="AA133" s="62" t="s">
        <v>583</v>
      </c>
      <c r="AB133" s="62" t="s">
        <v>169</v>
      </c>
    </row>
    <row r="134" spans="1:28" ht="24.6" x14ac:dyDescent="0.7">
      <c r="A134">
        <v>129</v>
      </c>
      <c r="B134" s="56" t="s">
        <v>457</v>
      </c>
      <c r="C134" s="62" t="s">
        <v>209</v>
      </c>
      <c r="D134" s="62" t="str">
        <f t="shared" si="2"/>
        <v>B20106-กองอาคารสถานที่-2101</v>
      </c>
      <c r="E134" s="62" t="s">
        <v>136</v>
      </c>
      <c r="F134" s="62" t="s">
        <v>45</v>
      </c>
      <c r="G134" s="33" t="s">
        <v>80</v>
      </c>
      <c r="H134" s="62" t="s">
        <v>45</v>
      </c>
      <c r="I134" s="33" t="s">
        <v>61</v>
      </c>
      <c r="J134" s="62" t="s">
        <v>137</v>
      </c>
      <c r="K134" s="62" t="s">
        <v>378</v>
      </c>
      <c r="L134" s="62" t="s">
        <v>208</v>
      </c>
      <c r="M134" s="62" t="s">
        <v>209</v>
      </c>
      <c r="N134" s="62" t="s">
        <v>1746</v>
      </c>
      <c r="O134" s="62" t="s">
        <v>513</v>
      </c>
      <c r="P134" s="66" t="s">
        <v>584</v>
      </c>
      <c r="Q134" s="62" t="str">
        <f t="shared" si="3"/>
        <v>B2010601277-กอ.ร.2559-037</v>
      </c>
      <c r="R134" s="63">
        <v>1</v>
      </c>
      <c r="S134" s="63">
        <v>15</v>
      </c>
      <c r="T134" s="64">
        <v>76302.7</v>
      </c>
      <c r="U134" s="62" t="s">
        <v>167</v>
      </c>
      <c r="V134" s="65">
        <v>42576</v>
      </c>
      <c r="W134" s="64">
        <v>36552.550000000003</v>
      </c>
      <c r="X134" s="64">
        <v>418.08</v>
      </c>
      <c r="Y134" s="64">
        <v>5086.78</v>
      </c>
      <c r="Z134" s="64">
        <v>39750.15</v>
      </c>
      <c r="AA134" s="62" t="s">
        <v>585</v>
      </c>
      <c r="AB134" s="62" t="s">
        <v>169</v>
      </c>
    </row>
    <row r="135" spans="1:28" ht="24.6" x14ac:dyDescent="0.7">
      <c r="A135">
        <v>130</v>
      </c>
      <c r="B135" s="56" t="s">
        <v>457</v>
      </c>
      <c r="C135" s="62" t="s">
        <v>209</v>
      </c>
      <c r="D135" s="62" t="str">
        <f t="shared" ref="D135:D198" si="4">CONCATENATE(B135,"-",C135,"-",K135)</f>
        <v>B20106-กองอาคารสถานที่-2101</v>
      </c>
      <c r="E135" s="62" t="s">
        <v>136</v>
      </c>
      <c r="F135" s="62" t="s">
        <v>45</v>
      </c>
      <c r="G135" s="33" t="s">
        <v>80</v>
      </c>
      <c r="H135" s="62" t="s">
        <v>45</v>
      </c>
      <c r="I135" s="33" t="s">
        <v>61</v>
      </c>
      <c r="J135" s="62" t="s">
        <v>137</v>
      </c>
      <c r="K135" s="62" t="s">
        <v>378</v>
      </c>
      <c r="L135" s="62" t="s">
        <v>208</v>
      </c>
      <c r="M135" s="62" t="s">
        <v>209</v>
      </c>
      <c r="N135" s="62" t="s">
        <v>1746</v>
      </c>
      <c r="O135" s="62" t="s">
        <v>513</v>
      </c>
      <c r="P135" s="66" t="s">
        <v>586</v>
      </c>
      <c r="Q135" s="62" t="str">
        <f t="shared" ref="Q135:Q198" si="5">CONCATENATE(P135,"-",AA135)</f>
        <v>B2010601278-กอ.ร.2559-038</v>
      </c>
      <c r="R135" s="63">
        <v>1</v>
      </c>
      <c r="S135" s="63">
        <v>15</v>
      </c>
      <c r="T135" s="64">
        <v>76302.7</v>
      </c>
      <c r="U135" s="62" t="s">
        <v>167</v>
      </c>
      <c r="V135" s="65">
        <v>42576</v>
      </c>
      <c r="W135" s="64">
        <v>36552.550000000003</v>
      </c>
      <c r="X135" s="64">
        <v>418.08</v>
      </c>
      <c r="Y135" s="64">
        <v>5086.78</v>
      </c>
      <c r="Z135" s="64">
        <v>39750.15</v>
      </c>
      <c r="AA135" s="62" t="s">
        <v>587</v>
      </c>
      <c r="AB135" s="62" t="s">
        <v>169</v>
      </c>
    </row>
    <row r="136" spans="1:28" ht="24.6" x14ac:dyDescent="0.7">
      <c r="A136">
        <v>131</v>
      </c>
      <c r="B136" s="56" t="s">
        <v>457</v>
      </c>
      <c r="C136" s="62" t="s">
        <v>209</v>
      </c>
      <c r="D136" s="62" t="str">
        <f t="shared" si="4"/>
        <v>B20106-กองอาคารสถานที่-2101</v>
      </c>
      <c r="E136" s="62" t="s">
        <v>136</v>
      </c>
      <c r="F136" s="62" t="s">
        <v>45</v>
      </c>
      <c r="G136" s="33" t="s">
        <v>80</v>
      </c>
      <c r="H136" s="62" t="s">
        <v>45</v>
      </c>
      <c r="I136" s="33" t="s">
        <v>61</v>
      </c>
      <c r="J136" s="62" t="s">
        <v>137</v>
      </c>
      <c r="K136" s="62" t="s">
        <v>378</v>
      </c>
      <c r="L136" s="62" t="s">
        <v>208</v>
      </c>
      <c r="M136" s="62" t="s">
        <v>209</v>
      </c>
      <c r="N136" s="62" t="s">
        <v>1746</v>
      </c>
      <c r="O136" s="62" t="s">
        <v>513</v>
      </c>
      <c r="P136" s="66" t="s">
        <v>588</v>
      </c>
      <c r="Q136" s="62" t="str">
        <f t="shared" si="5"/>
        <v>B2010601279-กอ.ร.2559-039</v>
      </c>
      <c r="R136" s="63">
        <v>1</v>
      </c>
      <c r="S136" s="63">
        <v>15</v>
      </c>
      <c r="T136" s="64">
        <v>76302.7</v>
      </c>
      <c r="U136" s="62" t="s">
        <v>167</v>
      </c>
      <c r="V136" s="65">
        <v>42576</v>
      </c>
      <c r="W136" s="64">
        <v>36552.550000000003</v>
      </c>
      <c r="X136" s="64">
        <v>418.08</v>
      </c>
      <c r="Y136" s="64">
        <v>5086.78</v>
      </c>
      <c r="Z136" s="64">
        <v>39750.15</v>
      </c>
      <c r="AA136" s="62" t="s">
        <v>589</v>
      </c>
      <c r="AB136" s="62" t="s">
        <v>169</v>
      </c>
    </row>
    <row r="137" spans="1:28" ht="24.6" x14ac:dyDescent="0.7">
      <c r="A137">
        <v>132</v>
      </c>
      <c r="B137" s="56" t="s">
        <v>457</v>
      </c>
      <c r="C137" s="62" t="s">
        <v>209</v>
      </c>
      <c r="D137" s="62" t="str">
        <f t="shared" si="4"/>
        <v>B20106-กองอาคารสถานที่-2101</v>
      </c>
      <c r="E137" s="62" t="s">
        <v>136</v>
      </c>
      <c r="F137" s="62" t="s">
        <v>45</v>
      </c>
      <c r="G137" s="33" t="s">
        <v>80</v>
      </c>
      <c r="H137" s="62" t="s">
        <v>45</v>
      </c>
      <c r="I137" s="33" t="s">
        <v>61</v>
      </c>
      <c r="J137" s="62" t="s">
        <v>137</v>
      </c>
      <c r="K137" s="62" t="s">
        <v>378</v>
      </c>
      <c r="L137" s="62" t="s">
        <v>208</v>
      </c>
      <c r="M137" s="62" t="s">
        <v>209</v>
      </c>
      <c r="N137" s="62" t="s">
        <v>1746</v>
      </c>
      <c r="O137" s="62" t="s">
        <v>513</v>
      </c>
      <c r="P137" s="66" t="s">
        <v>590</v>
      </c>
      <c r="Q137" s="62" t="str">
        <f t="shared" si="5"/>
        <v>B2010601280-กอ.ร.2559-040</v>
      </c>
      <c r="R137" s="63">
        <v>1</v>
      </c>
      <c r="S137" s="63">
        <v>15</v>
      </c>
      <c r="T137" s="64">
        <v>76302.7</v>
      </c>
      <c r="U137" s="62" t="s">
        <v>167</v>
      </c>
      <c r="V137" s="65">
        <v>42576</v>
      </c>
      <c r="W137" s="64">
        <v>36552.550000000003</v>
      </c>
      <c r="X137" s="64">
        <v>418.08</v>
      </c>
      <c r="Y137" s="64">
        <v>5086.78</v>
      </c>
      <c r="Z137" s="64">
        <v>39750.15</v>
      </c>
      <c r="AA137" s="62" t="s">
        <v>591</v>
      </c>
      <c r="AB137" s="62" t="s">
        <v>169</v>
      </c>
    </row>
    <row r="138" spans="1:28" ht="24.6" x14ac:dyDescent="0.7">
      <c r="A138">
        <v>133</v>
      </c>
      <c r="B138" s="56" t="s">
        <v>457</v>
      </c>
      <c r="C138" s="62" t="s">
        <v>209</v>
      </c>
      <c r="D138" s="62" t="str">
        <f t="shared" si="4"/>
        <v>B20106-กองอาคารสถานที่-2101</v>
      </c>
      <c r="E138" s="62" t="s">
        <v>136</v>
      </c>
      <c r="F138" s="62" t="s">
        <v>45</v>
      </c>
      <c r="G138" s="33" t="s">
        <v>80</v>
      </c>
      <c r="H138" s="62" t="s">
        <v>45</v>
      </c>
      <c r="I138" s="33" t="s">
        <v>61</v>
      </c>
      <c r="J138" s="62" t="s">
        <v>137</v>
      </c>
      <c r="K138" s="62" t="s">
        <v>378</v>
      </c>
      <c r="L138" s="62" t="s">
        <v>208</v>
      </c>
      <c r="M138" s="62" t="s">
        <v>209</v>
      </c>
      <c r="N138" s="62" t="s">
        <v>1746</v>
      </c>
      <c r="O138" s="62" t="s">
        <v>513</v>
      </c>
      <c r="P138" s="66" t="s">
        <v>592</v>
      </c>
      <c r="Q138" s="62" t="str">
        <f t="shared" si="5"/>
        <v>B2010601281-กอ.ร.2559-041</v>
      </c>
      <c r="R138" s="63">
        <v>1</v>
      </c>
      <c r="S138" s="63">
        <v>15</v>
      </c>
      <c r="T138" s="64">
        <v>76302.7</v>
      </c>
      <c r="U138" s="62" t="s">
        <v>167</v>
      </c>
      <c r="V138" s="65">
        <v>42576</v>
      </c>
      <c r="W138" s="64">
        <v>36552.550000000003</v>
      </c>
      <c r="X138" s="64">
        <v>418.08</v>
      </c>
      <c r="Y138" s="64">
        <v>5086.78</v>
      </c>
      <c r="Z138" s="64">
        <v>39750.15</v>
      </c>
      <c r="AA138" s="62" t="s">
        <v>593</v>
      </c>
      <c r="AB138" s="62" t="s">
        <v>169</v>
      </c>
    </row>
    <row r="139" spans="1:28" ht="24.6" x14ac:dyDescent="0.7">
      <c r="A139">
        <v>134</v>
      </c>
      <c r="B139" s="56" t="s">
        <v>457</v>
      </c>
      <c r="C139" s="62" t="s">
        <v>209</v>
      </c>
      <c r="D139" s="62" t="str">
        <f t="shared" si="4"/>
        <v>B20106-กองอาคารสถานที่-2101</v>
      </c>
      <c r="E139" s="62" t="s">
        <v>136</v>
      </c>
      <c r="F139" s="62" t="s">
        <v>45</v>
      </c>
      <c r="G139" s="33" t="s">
        <v>80</v>
      </c>
      <c r="H139" s="62" t="s">
        <v>45</v>
      </c>
      <c r="I139" s="33" t="s">
        <v>61</v>
      </c>
      <c r="J139" s="62" t="s">
        <v>137</v>
      </c>
      <c r="K139" s="62" t="s">
        <v>378</v>
      </c>
      <c r="L139" s="62" t="s">
        <v>208</v>
      </c>
      <c r="M139" s="62" t="s">
        <v>209</v>
      </c>
      <c r="N139" s="62" t="s">
        <v>1746</v>
      </c>
      <c r="O139" s="62" t="s">
        <v>513</v>
      </c>
      <c r="P139" s="66" t="s">
        <v>594</v>
      </c>
      <c r="Q139" s="62" t="str">
        <f t="shared" si="5"/>
        <v>B2010601282-กอ.ร.2559-042</v>
      </c>
      <c r="R139" s="63">
        <v>1</v>
      </c>
      <c r="S139" s="63">
        <v>15</v>
      </c>
      <c r="T139" s="64">
        <v>76302.7</v>
      </c>
      <c r="U139" s="62" t="s">
        <v>167</v>
      </c>
      <c r="V139" s="65">
        <v>42576</v>
      </c>
      <c r="W139" s="64">
        <v>36552.550000000003</v>
      </c>
      <c r="X139" s="64">
        <v>418.08</v>
      </c>
      <c r="Y139" s="64">
        <v>5086.78</v>
      </c>
      <c r="Z139" s="64">
        <v>39750.15</v>
      </c>
      <c r="AA139" s="62" t="s">
        <v>595</v>
      </c>
      <c r="AB139" s="62" t="s">
        <v>169</v>
      </c>
    </row>
    <row r="140" spans="1:28" ht="24.6" x14ac:dyDescent="0.7">
      <c r="A140">
        <v>135</v>
      </c>
      <c r="B140" s="56" t="s">
        <v>457</v>
      </c>
      <c r="C140" s="62" t="s">
        <v>209</v>
      </c>
      <c r="D140" s="62" t="str">
        <f t="shared" si="4"/>
        <v>B20106-กองอาคารสถานที่-2101</v>
      </c>
      <c r="E140" s="62" t="s">
        <v>136</v>
      </c>
      <c r="F140" s="62" t="s">
        <v>45</v>
      </c>
      <c r="G140" s="33" t="s">
        <v>80</v>
      </c>
      <c r="H140" s="62" t="s">
        <v>45</v>
      </c>
      <c r="I140" s="33" t="s">
        <v>61</v>
      </c>
      <c r="J140" s="62" t="s">
        <v>137</v>
      </c>
      <c r="K140" s="62" t="s">
        <v>378</v>
      </c>
      <c r="L140" s="62" t="s">
        <v>208</v>
      </c>
      <c r="M140" s="62" t="s">
        <v>209</v>
      </c>
      <c r="N140" s="62" t="s">
        <v>1746</v>
      </c>
      <c r="O140" s="62" t="s">
        <v>513</v>
      </c>
      <c r="P140" s="66" t="s">
        <v>596</v>
      </c>
      <c r="Q140" s="62" t="str">
        <f t="shared" si="5"/>
        <v>B2010601283-กอ.ร.2559-043</v>
      </c>
      <c r="R140" s="63">
        <v>1</v>
      </c>
      <c r="S140" s="63">
        <v>15</v>
      </c>
      <c r="T140" s="64">
        <v>76302.7</v>
      </c>
      <c r="U140" s="62" t="s">
        <v>167</v>
      </c>
      <c r="V140" s="65">
        <v>42576</v>
      </c>
      <c r="W140" s="64">
        <v>36552.550000000003</v>
      </c>
      <c r="X140" s="64">
        <v>418.08</v>
      </c>
      <c r="Y140" s="64">
        <v>5086.78</v>
      </c>
      <c r="Z140" s="64">
        <v>39750.15</v>
      </c>
      <c r="AA140" s="62" t="s">
        <v>597</v>
      </c>
      <c r="AB140" s="62" t="s">
        <v>169</v>
      </c>
    </row>
    <row r="141" spans="1:28" ht="24.6" x14ac:dyDescent="0.7">
      <c r="A141">
        <v>136</v>
      </c>
      <c r="B141" s="56" t="s">
        <v>457</v>
      </c>
      <c r="C141" s="62" t="s">
        <v>209</v>
      </c>
      <c r="D141" s="62" t="str">
        <f t="shared" si="4"/>
        <v>B20106-กองอาคารสถานที่-2101</v>
      </c>
      <c r="E141" s="62" t="s">
        <v>136</v>
      </c>
      <c r="F141" s="62" t="s">
        <v>45</v>
      </c>
      <c r="G141" s="33" t="s">
        <v>80</v>
      </c>
      <c r="H141" s="62" t="s">
        <v>45</v>
      </c>
      <c r="I141" s="33" t="s">
        <v>61</v>
      </c>
      <c r="J141" s="62" t="s">
        <v>137</v>
      </c>
      <c r="K141" s="62" t="s">
        <v>378</v>
      </c>
      <c r="L141" s="62" t="s">
        <v>208</v>
      </c>
      <c r="M141" s="62" t="s">
        <v>209</v>
      </c>
      <c r="N141" s="62" t="s">
        <v>1746</v>
      </c>
      <c r="O141" s="62" t="s">
        <v>513</v>
      </c>
      <c r="P141" s="66" t="s">
        <v>598</v>
      </c>
      <c r="Q141" s="62" t="str">
        <f t="shared" si="5"/>
        <v>B2010601284-กอ.ร.2559-044</v>
      </c>
      <c r="R141" s="63">
        <v>1</v>
      </c>
      <c r="S141" s="63">
        <v>15</v>
      </c>
      <c r="T141" s="64">
        <v>76302.7</v>
      </c>
      <c r="U141" s="62" t="s">
        <v>167</v>
      </c>
      <c r="V141" s="65">
        <v>42576</v>
      </c>
      <c r="W141" s="64">
        <v>36552.550000000003</v>
      </c>
      <c r="X141" s="64">
        <v>418.08</v>
      </c>
      <c r="Y141" s="64">
        <v>5086.78</v>
      </c>
      <c r="Z141" s="64">
        <v>39750.15</v>
      </c>
      <c r="AA141" s="62" t="s">
        <v>599</v>
      </c>
      <c r="AB141" s="62" t="s">
        <v>169</v>
      </c>
    </row>
    <row r="142" spans="1:28" ht="24.6" x14ac:dyDescent="0.7">
      <c r="A142">
        <v>137</v>
      </c>
      <c r="B142" s="56" t="s">
        <v>457</v>
      </c>
      <c r="C142" s="62" t="s">
        <v>209</v>
      </c>
      <c r="D142" s="62" t="str">
        <f t="shared" si="4"/>
        <v>B20106-กองอาคารสถานที่-2101</v>
      </c>
      <c r="E142" s="62" t="s">
        <v>136</v>
      </c>
      <c r="F142" s="62" t="s">
        <v>45</v>
      </c>
      <c r="G142" s="33" t="s">
        <v>80</v>
      </c>
      <c r="H142" s="62" t="s">
        <v>45</v>
      </c>
      <c r="I142" s="33" t="s">
        <v>61</v>
      </c>
      <c r="J142" s="62" t="s">
        <v>137</v>
      </c>
      <c r="K142" s="62" t="s">
        <v>378</v>
      </c>
      <c r="L142" s="62" t="s">
        <v>208</v>
      </c>
      <c r="M142" s="62" t="s">
        <v>209</v>
      </c>
      <c r="N142" s="62" t="s">
        <v>1746</v>
      </c>
      <c r="O142" s="62" t="s">
        <v>513</v>
      </c>
      <c r="P142" s="66" t="s">
        <v>600</v>
      </c>
      <c r="Q142" s="62" t="str">
        <f t="shared" si="5"/>
        <v>B2010601285-กอ.ร.2559-045</v>
      </c>
      <c r="R142" s="63">
        <v>1</v>
      </c>
      <c r="S142" s="63">
        <v>15</v>
      </c>
      <c r="T142" s="64">
        <v>76302.7</v>
      </c>
      <c r="U142" s="62" t="s">
        <v>167</v>
      </c>
      <c r="V142" s="65">
        <v>42576</v>
      </c>
      <c r="W142" s="64">
        <v>36552.550000000003</v>
      </c>
      <c r="X142" s="64">
        <v>418.08</v>
      </c>
      <c r="Y142" s="64">
        <v>5086.78</v>
      </c>
      <c r="Z142" s="64">
        <v>39750.15</v>
      </c>
      <c r="AA142" s="62" t="s">
        <v>601</v>
      </c>
      <c r="AB142" s="62" t="s">
        <v>169</v>
      </c>
    </row>
    <row r="143" spans="1:28" ht="24.6" x14ac:dyDescent="0.7">
      <c r="A143">
        <v>138</v>
      </c>
      <c r="B143" s="56" t="s">
        <v>457</v>
      </c>
      <c r="C143" s="62" t="s">
        <v>209</v>
      </c>
      <c r="D143" s="62" t="str">
        <f t="shared" si="4"/>
        <v>B20106-กองอาคารสถานที่-2101</v>
      </c>
      <c r="E143" s="62" t="s">
        <v>136</v>
      </c>
      <c r="F143" s="62" t="s">
        <v>45</v>
      </c>
      <c r="G143" s="33" t="s">
        <v>80</v>
      </c>
      <c r="H143" s="62" t="s">
        <v>45</v>
      </c>
      <c r="I143" s="33" t="s">
        <v>61</v>
      </c>
      <c r="J143" s="62" t="s">
        <v>137</v>
      </c>
      <c r="K143" s="62" t="s">
        <v>378</v>
      </c>
      <c r="L143" s="62" t="s">
        <v>208</v>
      </c>
      <c r="M143" s="62" t="s">
        <v>209</v>
      </c>
      <c r="N143" s="62" t="s">
        <v>1746</v>
      </c>
      <c r="O143" s="62" t="s">
        <v>513</v>
      </c>
      <c r="P143" s="66" t="s">
        <v>602</v>
      </c>
      <c r="Q143" s="62" t="str">
        <f t="shared" si="5"/>
        <v>B2010601286-กอ.ร.2559-046</v>
      </c>
      <c r="R143" s="63">
        <v>1</v>
      </c>
      <c r="S143" s="63">
        <v>15</v>
      </c>
      <c r="T143" s="64">
        <v>76302.7</v>
      </c>
      <c r="U143" s="62" t="s">
        <v>167</v>
      </c>
      <c r="V143" s="65">
        <v>42576</v>
      </c>
      <c r="W143" s="64">
        <v>36552.550000000003</v>
      </c>
      <c r="X143" s="64">
        <v>418.08</v>
      </c>
      <c r="Y143" s="64">
        <v>5086.78</v>
      </c>
      <c r="Z143" s="64">
        <v>39750.15</v>
      </c>
      <c r="AA143" s="62" t="s">
        <v>603</v>
      </c>
      <c r="AB143" s="62" t="s">
        <v>169</v>
      </c>
    </row>
    <row r="144" spans="1:28" ht="24.6" x14ac:dyDescent="0.7">
      <c r="A144">
        <v>139</v>
      </c>
      <c r="B144" s="56" t="s">
        <v>457</v>
      </c>
      <c r="C144" s="62" t="s">
        <v>209</v>
      </c>
      <c r="D144" s="62" t="str">
        <f t="shared" si="4"/>
        <v>B20106-กองอาคารสถานที่-2101</v>
      </c>
      <c r="E144" s="62" t="s">
        <v>136</v>
      </c>
      <c r="F144" s="62" t="s">
        <v>45</v>
      </c>
      <c r="G144" s="33" t="s">
        <v>80</v>
      </c>
      <c r="H144" s="62" t="s">
        <v>45</v>
      </c>
      <c r="I144" s="33" t="s">
        <v>61</v>
      </c>
      <c r="J144" s="62" t="s">
        <v>137</v>
      </c>
      <c r="K144" s="62" t="s">
        <v>378</v>
      </c>
      <c r="L144" s="62" t="s">
        <v>208</v>
      </c>
      <c r="M144" s="62" t="s">
        <v>209</v>
      </c>
      <c r="N144" s="62" t="s">
        <v>1746</v>
      </c>
      <c r="O144" s="62" t="s">
        <v>513</v>
      </c>
      <c r="P144" s="66" t="s">
        <v>604</v>
      </c>
      <c r="Q144" s="62" t="str">
        <f t="shared" si="5"/>
        <v>B2010601287-กอ.ร.2559-047</v>
      </c>
      <c r="R144" s="63">
        <v>1</v>
      </c>
      <c r="S144" s="63">
        <v>15</v>
      </c>
      <c r="T144" s="64">
        <v>76302.7</v>
      </c>
      <c r="U144" s="62" t="s">
        <v>167</v>
      </c>
      <c r="V144" s="65">
        <v>42576</v>
      </c>
      <c r="W144" s="64">
        <v>36552.550000000003</v>
      </c>
      <c r="X144" s="64">
        <v>418.08</v>
      </c>
      <c r="Y144" s="64">
        <v>5086.78</v>
      </c>
      <c r="Z144" s="64">
        <v>39750.15</v>
      </c>
      <c r="AA144" s="62" t="s">
        <v>605</v>
      </c>
      <c r="AB144" s="62" t="s">
        <v>169</v>
      </c>
    </row>
    <row r="145" spans="1:28" ht="24.6" x14ac:dyDescent="0.7">
      <c r="A145">
        <v>140</v>
      </c>
      <c r="B145" s="56" t="s">
        <v>457</v>
      </c>
      <c r="C145" s="62" t="s">
        <v>209</v>
      </c>
      <c r="D145" s="62" t="str">
        <f t="shared" si="4"/>
        <v>B20106-กองอาคารสถานที่-2101</v>
      </c>
      <c r="E145" s="62" t="s">
        <v>136</v>
      </c>
      <c r="F145" s="62" t="s">
        <v>45</v>
      </c>
      <c r="G145" s="33" t="s">
        <v>80</v>
      </c>
      <c r="H145" s="62" t="s">
        <v>45</v>
      </c>
      <c r="I145" s="33" t="s">
        <v>61</v>
      </c>
      <c r="J145" s="62" t="s">
        <v>137</v>
      </c>
      <c r="K145" s="62" t="s">
        <v>378</v>
      </c>
      <c r="L145" s="62" t="s">
        <v>208</v>
      </c>
      <c r="M145" s="62" t="s">
        <v>209</v>
      </c>
      <c r="N145" s="62" t="s">
        <v>1746</v>
      </c>
      <c r="O145" s="62" t="s">
        <v>513</v>
      </c>
      <c r="P145" s="66" t="s">
        <v>606</v>
      </c>
      <c r="Q145" s="62" t="str">
        <f t="shared" si="5"/>
        <v>B2010601288-กอ.ร.2559-048</v>
      </c>
      <c r="R145" s="63">
        <v>1</v>
      </c>
      <c r="S145" s="63">
        <v>15</v>
      </c>
      <c r="T145" s="64">
        <v>76302.7</v>
      </c>
      <c r="U145" s="62" t="s">
        <v>167</v>
      </c>
      <c r="V145" s="65">
        <v>42576</v>
      </c>
      <c r="W145" s="64">
        <v>36552.550000000003</v>
      </c>
      <c r="X145" s="64">
        <v>418.08</v>
      </c>
      <c r="Y145" s="64">
        <v>5086.78</v>
      </c>
      <c r="Z145" s="64">
        <v>39750.15</v>
      </c>
      <c r="AA145" s="62" t="s">
        <v>607</v>
      </c>
      <c r="AB145" s="62" t="s">
        <v>169</v>
      </c>
    </row>
    <row r="146" spans="1:28" ht="24.6" x14ac:dyDescent="0.7">
      <c r="A146">
        <v>141</v>
      </c>
      <c r="B146" s="56" t="s">
        <v>457</v>
      </c>
      <c r="C146" s="62" t="s">
        <v>209</v>
      </c>
      <c r="D146" s="62" t="str">
        <f t="shared" si="4"/>
        <v>B20106-กองอาคารสถานที่-2101</v>
      </c>
      <c r="E146" s="62" t="s">
        <v>136</v>
      </c>
      <c r="F146" s="62" t="s">
        <v>45</v>
      </c>
      <c r="G146" s="33" t="s">
        <v>80</v>
      </c>
      <c r="H146" s="62" t="s">
        <v>45</v>
      </c>
      <c r="I146" s="33" t="s">
        <v>61</v>
      </c>
      <c r="J146" s="62" t="s">
        <v>137</v>
      </c>
      <c r="K146" s="62" t="s">
        <v>378</v>
      </c>
      <c r="L146" s="62" t="s">
        <v>208</v>
      </c>
      <c r="M146" s="62" t="s">
        <v>209</v>
      </c>
      <c r="N146" s="62" t="s">
        <v>1746</v>
      </c>
      <c r="O146" s="62" t="s">
        <v>513</v>
      </c>
      <c r="P146" s="66" t="s">
        <v>608</v>
      </c>
      <c r="Q146" s="62" t="str">
        <f t="shared" si="5"/>
        <v>B2010601289-กอ.ร.2559-049</v>
      </c>
      <c r="R146" s="63">
        <v>1</v>
      </c>
      <c r="S146" s="63">
        <v>15</v>
      </c>
      <c r="T146" s="64">
        <v>76302.7</v>
      </c>
      <c r="U146" s="62" t="s">
        <v>167</v>
      </c>
      <c r="V146" s="65">
        <v>42576</v>
      </c>
      <c r="W146" s="64">
        <v>36552.550000000003</v>
      </c>
      <c r="X146" s="64">
        <v>418.08</v>
      </c>
      <c r="Y146" s="64">
        <v>5086.78</v>
      </c>
      <c r="Z146" s="64">
        <v>39750.15</v>
      </c>
      <c r="AA146" s="62" t="s">
        <v>609</v>
      </c>
      <c r="AB146" s="62" t="s">
        <v>169</v>
      </c>
    </row>
    <row r="147" spans="1:28" ht="24.6" x14ac:dyDescent="0.7">
      <c r="A147">
        <v>142</v>
      </c>
      <c r="B147" s="56" t="s">
        <v>457</v>
      </c>
      <c r="C147" s="62" t="s">
        <v>209</v>
      </c>
      <c r="D147" s="62" t="str">
        <f t="shared" si="4"/>
        <v>B20106-กองอาคารสถานที่-2101</v>
      </c>
      <c r="E147" s="62" t="s">
        <v>136</v>
      </c>
      <c r="F147" s="62" t="s">
        <v>45</v>
      </c>
      <c r="G147" s="33" t="s">
        <v>80</v>
      </c>
      <c r="H147" s="62" t="s">
        <v>45</v>
      </c>
      <c r="I147" s="33" t="s">
        <v>61</v>
      </c>
      <c r="J147" s="62" t="s">
        <v>137</v>
      </c>
      <c r="K147" s="62" t="s">
        <v>378</v>
      </c>
      <c r="L147" s="62" t="s">
        <v>208</v>
      </c>
      <c r="M147" s="62" t="s">
        <v>209</v>
      </c>
      <c r="N147" s="62" t="s">
        <v>1746</v>
      </c>
      <c r="O147" s="62" t="s">
        <v>513</v>
      </c>
      <c r="P147" s="66" t="s">
        <v>610</v>
      </c>
      <c r="Q147" s="62" t="str">
        <f t="shared" si="5"/>
        <v>B2010601290-กอ.ร.2559-050</v>
      </c>
      <c r="R147" s="63">
        <v>1</v>
      </c>
      <c r="S147" s="63">
        <v>15</v>
      </c>
      <c r="T147" s="64">
        <v>76302.7</v>
      </c>
      <c r="U147" s="62" t="s">
        <v>167</v>
      </c>
      <c r="V147" s="65">
        <v>42576</v>
      </c>
      <c r="W147" s="64">
        <v>36552.550000000003</v>
      </c>
      <c r="X147" s="64">
        <v>418.08</v>
      </c>
      <c r="Y147" s="64">
        <v>5086.78</v>
      </c>
      <c r="Z147" s="64">
        <v>39750.15</v>
      </c>
      <c r="AA147" s="62" t="s">
        <v>611</v>
      </c>
      <c r="AB147" s="62" t="s">
        <v>169</v>
      </c>
    </row>
    <row r="148" spans="1:28" ht="24.6" x14ac:dyDescent="0.7">
      <c r="A148">
        <v>143</v>
      </c>
      <c r="B148" s="56" t="s">
        <v>457</v>
      </c>
      <c r="C148" s="62" t="s">
        <v>209</v>
      </c>
      <c r="D148" s="62" t="str">
        <f t="shared" si="4"/>
        <v>B20106-กองอาคารสถานที่-2101</v>
      </c>
      <c r="E148" s="62" t="s">
        <v>136</v>
      </c>
      <c r="F148" s="62" t="s">
        <v>45</v>
      </c>
      <c r="G148" s="33" t="s">
        <v>80</v>
      </c>
      <c r="H148" s="62" t="s">
        <v>45</v>
      </c>
      <c r="I148" s="33" t="s">
        <v>61</v>
      </c>
      <c r="J148" s="62" t="s">
        <v>137</v>
      </c>
      <c r="K148" s="62" t="s">
        <v>378</v>
      </c>
      <c r="L148" s="62" t="s">
        <v>208</v>
      </c>
      <c r="M148" s="62" t="s">
        <v>209</v>
      </c>
      <c r="N148" s="62" t="s">
        <v>1746</v>
      </c>
      <c r="O148" s="62" t="s">
        <v>513</v>
      </c>
      <c r="P148" s="66" t="s">
        <v>612</v>
      </c>
      <c r="Q148" s="62" t="str">
        <f t="shared" si="5"/>
        <v>B2010601291-กอ.ร.2559-051</v>
      </c>
      <c r="R148" s="63">
        <v>1</v>
      </c>
      <c r="S148" s="63">
        <v>15</v>
      </c>
      <c r="T148" s="64">
        <v>76302.7</v>
      </c>
      <c r="U148" s="62" t="s">
        <v>167</v>
      </c>
      <c r="V148" s="65">
        <v>42576</v>
      </c>
      <c r="W148" s="64">
        <v>36552.550000000003</v>
      </c>
      <c r="X148" s="64">
        <v>418.08</v>
      </c>
      <c r="Y148" s="64">
        <v>5086.78</v>
      </c>
      <c r="Z148" s="64">
        <v>39750.15</v>
      </c>
      <c r="AA148" s="62" t="s">
        <v>613</v>
      </c>
      <c r="AB148" s="62" t="s">
        <v>169</v>
      </c>
    </row>
    <row r="149" spans="1:28" ht="24.6" x14ac:dyDescent="0.7">
      <c r="A149">
        <v>144</v>
      </c>
      <c r="B149" s="56" t="s">
        <v>457</v>
      </c>
      <c r="C149" s="62" t="s">
        <v>209</v>
      </c>
      <c r="D149" s="62" t="str">
        <f t="shared" si="4"/>
        <v>B20106-กองอาคารสถานที่-2101</v>
      </c>
      <c r="E149" s="62" t="s">
        <v>136</v>
      </c>
      <c r="F149" s="62" t="s">
        <v>45</v>
      </c>
      <c r="G149" s="33" t="s">
        <v>80</v>
      </c>
      <c r="H149" s="62" t="s">
        <v>45</v>
      </c>
      <c r="I149" s="33" t="s">
        <v>61</v>
      </c>
      <c r="J149" s="62" t="s">
        <v>137</v>
      </c>
      <c r="K149" s="62" t="s">
        <v>378</v>
      </c>
      <c r="L149" s="62" t="s">
        <v>208</v>
      </c>
      <c r="M149" s="62" t="s">
        <v>209</v>
      </c>
      <c r="N149" s="62" t="s">
        <v>1746</v>
      </c>
      <c r="O149" s="62" t="s">
        <v>513</v>
      </c>
      <c r="P149" s="66" t="s">
        <v>614</v>
      </c>
      <c r="Q149" s="62" t="str">
        <f t="shared" si="5"/>
        <v>B2010601292-กอ.ร.2559-052</v>
      </c>
      <c r="R149" s="63">
        <v>1</v>
      </c>
      <c r="S149" s="63">
        <v>15</v>
      </c>
      <c r="T149" s="64">
        <v>76302.7</v>
      </c>
      <c r="U149" s="62" t="s">
        <v>167</v>
      </c>
      <c r="V149" s="65">
        <v>42576</v>
      </c>
      <c r="W149" s="64">
        <v>36552.550000000003</v>
      </c>
      <c r="X149" s="64">
        <v>418.08</v>
      </c>
      <c r="Y149" s="64">
        <v>5086.78</v>
      </c>
      <c r="Z149" s="64">
        <v>39750.15</v>
      </c>
      <c r="AA149" s="62" t="s">
        <v>615</v>
      </c>
      <c r="AB149" s="62" t="s">
        <v>169</v>
      </c>
    </row>
    <row r="150" spans="1:28" ht="24.6" x14ac:dyDescent="0.7">
      <c r="A150">
        <v>145</v>
      </c>
      <c r="B150" s="56" t="s">
        <v>457</v>
      </c>
      <c r="C150" s="62" t="s">
        <v>209</v>
      </c>
      <c r="D150" s="62" t="str">
        <f t="shared" si="4"/>
        <v>B20106-กองอาคารสถานที่-2101</v>
      </c>
      <c r="E150" s="62" t="s">
        <v>136</v>
      </c>
      <c r="F150" s="62" t="s">
        <v>45</v>
      </c>
      <c r="G150" s="33" t="s">
        <v>80</v>
      </c>
      <c r="H150" s="62" t="s">
        <v>45</v>
      </c>
      <c r="I150" s="33" t="s">
        <v>61</v>
      </c>
      <c r="J150" s="62" t="s">
        <v>137</v>
      </c>
      <c r="K150" s="62" t="s">
        <v>378</v>
      </c>
      <c r="L150" s="62" t="s">
        <v>208</v>
      </c>
      <c r="M150" s="62" t="s">
        <v>209</v>
      </c>
      <c r="N150" s="62" t="s">
        <v>1746</v>
      </c>
      <c r="O150" s="62" t="s">
        <v>513</v>
      </c>
      <c r="P150" s="66" t="s">
        <v>616</v>
      </c>
      <c r="Q150" s="62" t="str">
        <f t="shared" si="5"/>
        <v>B2010601293-กอ.ร.-2559-9-52</v>
      </c>
      <c r="R150" s="63">
        <v>1</v>
      </c>
      <c r="S150" s="63">
        <v>15</v>
      </c>
      <c r="T150" s="64">
        <v>76302.7</v>
      </c>
      <c r="U150" s="62" t="s">
        <v>167</v>
      </c>
      <c r="V150" s="65">
        <v>42576</v>
      </c>
      <c r="W150" s="64">
        <v>36552.550000000003</v>
      </c>
      <c r="X150" s="64">
        <v>418.08</v>
      </c>
      <c r="Y150" s="64">
        <v>5086.78</v>
      </c>
      <c r="Z150" s="64">
        <v>39750.15</v>
      </c>
      <c r="AA150" s="62" t="s">
        <v>617</v>
      </c>
      <c r="AB150" s="62" t="s">
        <v>169</v>
      </c>
    </row>
    <row r="151" spans="1:28" ht="24.6" x14ac:dyDescent="0.7">
      <c r="A151">
        <v>146</v>
      </c>
      <c r="B151" s="56" t="s">
        <v>457</v>
      </c>
      <c r="C151" s="62" t="s">
        <v>209</v>
      </c>
      <c r="D151" s="62" t="str">
        <f t="shared" si="4"/>
        <v>B20106-กองอาคารสถานที่-2101</v>
      </c>
      <c r="E151" s="62" t="s">
        <v>136</v>
      </c>
      <c r="F151" s="62" t="s">
        <v>45</v>
      </c>
      <c r="G151" s="33" t="s">
        <v>80</v>
      </c>
      <c r="H151" s="62" t="s">
        <v>45</v>
      </c>
      <c r="I151" s="33" t="s">
        <v>61</v>
      </c>
      <c r="J151" s="62" t="s">
        <v>137</v>
      </c>
      <c r="K151" s="62" t="s">
        <v>378</v>
      </c>
      <c r="L151" s="62" t="s">
        <v>208</v>
      </c>
      <c r="M151" s="62" t="s">
        <v>209</v>
      </c>
      <c r="N151" s="62" t="s">
        <v>1746</v>
      </c>
      <c r="O151" s="62" t="s">
        <v>513</v>
      </c>
      <c r="P151" s="66" t="s">
        <v>618</v>
      </c>
      <c r="Q151" s="62" t="str">
        <f t="shared" si="5"/>
        <v>B2010601294-กอ.ร.2559-054</v>
      </c>
      <c r="R151" s="63">
        <v>1</v>
      </c>
      <c r="S151" s="63">
        <v>15</v>
      </c>
      <c r="T151" s="64">
        <v>76302.7</v>
      </c>
      <c r="U151" s="62" t="s">
        <v>167</v>
      </c>
      <c r="V151" s="65">
        <v>42576</v>
      </c>
      <c r="W151" s="64">
        <v>36552.550000000003</v>
      </c>
      <c r="X151" s="64">
        <v>418.08</v>
      </c>
      <c r="Y151" s="64">
        <v>5086.78</v>
      </c>
      <c r="Z151" s="64">
        <v>39750.15</v>
      </c>
      <c r="AA151" s="62" t="s">
        <v>619</v>
      </c>
      <c r="AB151" s="62" t="s">
        <v>169</v>
      </c>
    </row>
    <row r="152" spans="1:28" ht="24.6" x14ac:dyDescent="0.7">
      <c r="A152">
        <v>147</v>
      </c>
      <c r="B152" s="56" t="s">
        <v>457</v>
      </c>
      <c r="C152" s="62" t="s">
        <v>209</v>
      </c>
      <c r="D152" s="62" t="str">
        <f t="shared" si="4"/>
        <v>B20106-กองอาคารสถานที่-2101</v>
      </c>
      <c r="E152" s="62" t="s">
        <v>136</v>
      </c>
      <c r="F152" s="62" t="s">
        <v>45</v>
      </c>
      <c r="G152" s="33" t="s">
        <v>80</v>
      </c>
      <c r="H152" s="62" t="s">
        <v>45</v>
      </c>
      <c r="I152" s="33" t="s">
        <v>61</v>
      </c>
      <c r="J152" s="62" t="s">
        <v>137</v>
      </c>
      <c r="K152" s="62" t="s">
        <v>378</v>
      </c>
      <c r="L152" s="62" t="s">
        <v>208</v>
      </c>
      <c r="M152" s="62" t="s">
        <v>209</v>
      </c>
      <c r="N152" s="62" t="s">
        <v>1746</v>
      </c>
      <c r="O152" s="62" t="s">
        <v>513</v>
      </c>
      <c r="P152" s="66" t="s">
        <v>620</v>
      </c>
      <c r="Q152" s="62" t="str">
        <f t="shared" si="5"/>
        <v>B2010601295-กอ.ร.2559-055</v>
      </c>
      <c r="R152" s="63">
        <v>1</v>
      </c>
      <c r="S152" s="63">
        <v>15</v>
      </c>
      <c r="T152" s="64">
        <v>76302.7</v>
      </c>
      <c r="U152" s="62" t="s">
        <v>167</v>
      </c>
      <c r="V152" s="65">
        <v>42576</v>
      </c>
      <c r="W152" s="64">
        <v>36552.550000000003</v>
      </c>
      <c r="X152" s="64">
        <v>418.08</v>
      </c>
      <c r="Y152" s="64">
        <v>5086.78</v>
      </c>
      <c r="Z152" s="64">
        <v>39750.15</v>
      </c>
      <c r="AA152" s="62" t="s">
        <v>621</v>
      </c>
      <c r="AB152" s="62" t="s">
        <v>169</v>
      </c>
    </row>
    <row r="153" spans="1:28" ht="24.6" x14ac:dyDescent="0.7">
      <c r="A153">
        <v>148</v>
      </c>
      <c r="B153" s="56" t="s">
        <v>457</v>
      </c>
      <c r="C153" s="62" t="s">
        <v>209</v>
      </c>
      <c r="D153" s="62" t="str">
        <f t="shared" si="4"/>
        <v>B20106-กองอาคารสถานที่-2101</v>
      </c>
      <c r="E153" s="62" t="s">
        <v>136</v>
      </c>
      <c r="F153" s="62" t="s">
        <v>45</v>
      </c>
      <c r="G153" s="33" t="s">
        <v>80</v>
      </c>
      <c r="H153" s="62" t="s">
        <v>45</v>
      </c>
      <c r="I153" s="33" t="s">
        <v>61</v>
      </c>
      <c r="J153" s="62" t="s">
        <v>137</v>
      </c>
      <c r="K153" s="62" t="s">
        <v>378</v>
      </c>
      <c r="L153" s="62" t="s">
        <v>208</v>
      </c>
      <c r="M153" s="62" t="s">
        <v>209</v>
      </c>
      <c r="N153" s="62" t="s">
        <v>1746</v>
      </c>
      <c r="O153" s="62" t="s">
        <v>513</v>
      </c>
      <c r="P153" s="66" t="s">
        <v>622</v>
      </c>
      <c r="Q153" s="62" t="str">
        <f t="shared" si="5"/>
        <v>B2010601296-กอ.ร.2559-056</v>
      </c>
      <c r="R153" s="63">
        <v>1</v>
      </c>
      <c r="S153" s="63">
        <v>15</v>
      </c>
      <c r="T153" s="64">
        <v>76302.7</v>
      </c>
      <c r="U153" s="62" t="s">
        <v>167</v>
      </c>
      <c r="V153" s="65">
        <v>42576</v>
      </c>
      <c r="W153" s="64">
        <v>36552.550000000003</v>
      </c>
      <c r="X153" s="64">
        <v>418.08</v>
      </c>
      <c r="Y153" s="64">
        <v>5086.78</v>
      </c>
      <c r="Z153" s="64">
        <v>39750.15</v>
      </c>
      <c r="AA153" s="62" t="s">
        <v>623</v>
      </c>
      <c r="AB153" s="62" t="s">
        <v>169</v>
      </c>
    </row>
    <row r="154" spans="1:28" ht="24.6" x14ac:dyDescent="0.7">
      <c r="A154">
        <v>149</v>
      </c>
      <c r="B154" s="56" t="s">
        <v>457</v>
      </c>
      <c r="C154" s="62" t="s">
        <v>209</v>
      </c>
      <c r="D154" s="62" t="str">
        <f t="shared" si="4"/>
        <v>B20106-กองอาคารสถานที่-2101</v>
      </c>
      <c r="E154" s="62" t="s">
        <v>136</v>
      </c>
      <c r="F154" s="62" t="s">
        <v>45</v>
      </c>
      <c r="G154" s="33" t="s">
        <v>80</v>
      </c>
      <c r="H154" s="62" t="s">
        <v>45</v>
      </c>
      <c r="I154" s="33" t="s">
        <v>61</v>
      </c>
      <c r="J154" s="62" t="s">
        <v>137</v>
      </c>
      <c r="K154" s="62" t="s">
        <v>378</v>
      </c>
      <c r="L154" s="62" t="s">
        <v>208</v>
      </c>
      <c r="M154" s="62" t="s">
        <v>209</v>
      </c>
      <c r="N154" s="62" t="s">
        <v>1746</v>
      </c>
      <c r="O154" s="62" t="s">
        <v>513</v>
      </c>
      <c r="P154" s="66" t="s">
        <v>624</v>
      </c>
      <c r="Q154" s="62" t="str">
        <f t="shared" si="5"/>
        <v>B2010601297-กอ.ร.2559-057</v>
      </c>
      <c r="R154" s="63">
        <v>1</v>
      </c>
      <c r="S154" s="63">
        <v>15</v>
      </c>
      <c r="T154" s="64">
        <v>76302.7</v>
      </c>
      <c r="U154" s="62" t="s">
        <v>167</v>
      </c>
      <c r="V154" s="65">
        <v>42576</v>
      </c>
      <c r="W154" s="64">
        <v>36552.550000000003</v>
      </c>
      <c r="X154" s="64">
        <v>418.08</v>
      </c>
      <c r="Y154" s="64">
        <v>5086.78</v>
      </c>
      <c r="Z154" s="64">
        <v>39750.15</v>
      </c>
      <c r="AA154" s="62" t="s">
        <v>625</v>
      </c>
      <c r="AB154" s="62" t="s">
        <v>169</v>
      </c>
    </row>
    <row r="155" spans="1:28" ht="24.6" x14ac:dyDescent="0.7">
      <c r="A155">
        <v>150</v>
      </c>
      <c r="B155" s="56" t="s">
        <v>457</v>
      </c>
      <c r="C155" s="62" t="s">
        <v>209</v>
      </c>
      <c r="D155" s="62" t="str">
        <f t="shared" si="4"/>
        <v>B20106-กองอาคารสถานที่-2101</v>
      </c>
      <c r="E155" s="62" t="s">
        <v>136</v>
      </c>
      <c r="F155" s="62" t="s">
        <v>45</v>
      </c>
      <c r="G155" s="33" t="s">
        <v>80</v>
      </c>
      <c r="H155" s="62" t="s">
        <v>45</v>
      </c>
      <c r="I155" s="33" t="s">
        <v>61</v>
      </c>
      <c r="J155" s="62" t="s">
        <v>137</v>
      </c>
      <c r="K155" s="62" t="s">
        <v>378</v>
      </c>
      <c r="L155" s="62" t="s">
        <v>208</v>
      </c>
      <c r="M155" s="62" t="s">
        <v>209</v>
      </c>
      <c r="N155" s="62" t="s">
        <v>1746</v>
      </c>
      <c r="O155" s="62" t="s">
        <v>513</v>
      </c>
      <c r="P155" s="66" t="s">
        <v>626</v>
      </c>
      <c r="Q155" s="62" t="str">
        <f t="shared" si="5"/>
        <v>B2010601298-กอ.ร.2559-058</v>
      </c>
      <c r="R155" s="63">
        <v>1</v>
      </c>
      <c r="S155" s="63">
        <v>15</v>
      </c>
      <c r="T155" s="64">
        <v>76302.7</v>
      </c>
      <c r="U155" s="62" t="s">
        <v>167</v>
      </c>
      <c r="V155" s="65">
        <v>42576</v>
      </c>
      <c r="W155" s="64">
        <v>36552.550000000003</v>
      </c>
      <c r="X155" s="64">
        <v>418.08</v>
      </c>
      <c r="Y155" s="64">
        <v>5086.78</v>
      </c>
      <c r="Z155" s="64">
        <v>39750.15</v>
      </c>
      <c r="AA155" s="62" t="s">
        <v>627</v>
      </c>
      <c r="AB155" s="62" t="s">
        <v>169</v>
      </c>
    </row>
    <row r="156" spans="1:28" ht="24.6" x14ac:dyDescent="0.7">
      <c r="A156">
        <v>151</v>
      </c>
      <c r="B156" s="56" t="s">
        <v>457</v>
      </c>
      <c r="C156" s="62" t="s">
        <v>209</v>
      </c>
      <c r="D156" s="62" t="str">
        <f t="shared" si="4"/>
        <v>B20106-กองอาคารสถานที่-2101</v>
      </c>
      <c r="E156" s="62" t="s">
        <v>136</v>
      </c>
      <c r="F156" s="62" t="s">
        <v>45</v>
      </c>
      <c r="G156" s="33" t="s">
        <v>80</v>
      </c>
      <c r="H156" s="62" t="s">
        <v>45</v>
      </c>
      <c r="I156" s="33" t="s">
        <v>61</v>
      </c>
      <c r="J156" s="62" t="s">
        <v>137</v>
      </c>
      <c r="K156" s="62" t="s">
        <v>378</v>
      </c>
      <c r="L156" s="62" t="s">
        <v>208</v>
      </c>
      <c r="M156" s="62" t="s">
        <v>209</v>
      </c>
      <c r="N156" s="62" t="s">
        <v>1746</v>
      </c>
      <c r="O156" s="62" t="s">
        <v>513</v>
      </c>
      <c r="P156" s="66" t="s">
        <v>628</v>
      </c>
      <c r="Q156" s="62" t="str">
        <f t="shared" si="5"/>
        <v>B2010601299-กอ.ร.2559-059</v>
      </c>
      <c r="R156" s="63">
        <v>1</v>
      </c>
      <c r="S156" s="63">
        <v>15</v>
      </c>
      <c r="T156" s="64">
        <v>76302.7</v>
      </c>
      <c r="U156" s="62" t="s">
        <v>167</v>
      </c>
      <c r="V156" s="65">
        <v>42576</v>
      </c>
      <c r="W156" s="64">
        <v>36552.550000000003</v>
      </c>
      <c r="X156" s="64">
        <v>418.08</v>
      </c>
      <c r="Y156" s="64">
        <v>5086.78</v>
      </c>
      <c r="Z156" s="64">
        <v>39750.15</v>
      </c>
      <c r="AA156" s="62" t="s">
        <v>629</v>
      </c>
      <c r="AB156" s="62" t="s">
        <v>169</v>
      </c>
    </row>
    <row r="157" spans="1:28" ht="24.6" x14ac:dyDescent="0.7">
      <c r="A157">
        <v>152</v>
      </c>
      <c r="B157" s="56" t="s">
        <v>457</v>
      </c>
      <c r="C157" s="62" t="s">
        <v>209</v>
      </c>
      <c r="D157" s="62" t="str">
        <f t="shared" si="4"/>
        <v>B20106-กองอาคารสถานที่-2101</v>
      </c>
      <c r="E157" s="62" t="s">
        <v>136</v>
      </c>
      <c r="F157" s="62" t="s">
        <v>45</v>
      </c>
      <c r="G157" s="33" t="s">
        <v>80</v>
      </c>
      <c r="H157" s="62" t="s">
        <v>45</v>
      </c>
      <c r="I157" s="33" t="s">
        <v>61</v>
      </c>
      <c r="J157" s="62" t="s">
        <v>137</v>
      </c>
      <c r="K157" s="62" t="s">
        <v>378</v>
      </c>
      <c r="L157" s="62" t="s">
        <v>208</v>
      </c>
      <c r="M157" s="62" t="s">
        <v>209</v>
      </c>
      <c r="N157" s="62" t="s">
        <v>1746</v>
      </c>
      <c r="O157" s="62" t="s">
        <v>513</v>
      </c>
      <c r="P157" s="66" t="s">
        <v>630</v>
      </c>
      <c r="Q157" s="62" t="str">
        <f t="shared" si="5"/>
        <v>B2010601300-กอ.ร.2559-060</v>
      </c>
      <c r="R157" s="63">
        <v>1</v>
      </c>
      <c r="S157" s="63">
        <v>15</v>
      </c>
      <c r="T157" s="64">
        <v>76302.7</v>
      </c>
      <c r="U157" s="62" t="s">
        <v>167</v>
      </c>
      <c r="V157" s="65">
        <v>42576</v>
      </c>
      <c r="W157" s="64">
        <v>36552.550000000003</v>
      </c>
      <c r="X157" s="64">
        <v>418.08</v>
      </c>
      <c r="Y157" s="64">
        <v>5086.78</v>
      </c>
      <c r="Z157" s="64">
        <v>39750.15</v>
      </c>
      <c r="AA157" s="62" t="s">
        <v>631</v>
      </c>
      <c r="AB157" s="62" t="s">
        <v>169</v>
      </c>
    </row>
    <row r="158" spans="1:28" ht="24.6" x14ac:dyDescent="0.7">
      <c r="A158">
        <v>153</v>
      </c>
      <c r="B158" s="56" t="s">
        <v>457</v>
      </c>
      <c r="C158" s="62" t="s">
        <v>209</v>
      </c>
      <c r="D158" s="62" t="str">
        <f t="shared" si="4"/>
        <v>B20106-กองอาคารสถานที่-2101</v>
      </c>
      <c r="E158" s="62" t="s">
        <v>136</v>
      </c>
      <c r="F158" s="62" t="s">
        <v>45</v>
      </c>
      <c r="G158" s="33" t="s">
        <v>80</v>
      </c>
      <c r="H158" s="62" t="s">
        <v>45</v>
      </c>
      <c r="I158" s="33" t="s">
        <v>61</v>
      </c>
      <c r="J158" s="62" t="s">
        <v>137</v>
      </c>
      <c r="K158" s="62" t="s">
        <v>378</v>
      </c>
      <c r="L158" s="62" t="s">
        <v>208</v>
      </c>
      <c r="M158" s="62" t="s">
        <v>209</v>
      </c>
      <c r="N158" s="62" t="s">
        <v>1746</v>
      </c>
      <c r="O158" s="62" t="s">
        <v>513</v>
      </c>
      <c r="P158" s="66" t="s">
        <v>632</v>
      </c>
      <c r="Q158" s="62" t="str">
        <f t="shared" si="5"/>
        <v>B2010601301-กอ.ร.2559-061</v>
      </c>
      <c r="R158" s="63">
        <v>1</v>
      </c>
      <c r="S158" s="63">
        <v>15</v>
      </c>
      <c r="T158" s="64">
        <v>76302.7</v>
      </c>
      <c r="U158" s="62" t="s">
        <v>167</v>
      </c>
      <c r="V158" s="65">
        <v>42576</v>
      </c>
      <c r="W158" s="64">
        <v>36552.550000000003</v>
      </c>
      <c r="X158" s="64">
        <v>418.08</v>
      </c>
      <c r="Y158" s="64">
        <v>5086.78</v>
      </c>
      <c r="Z158" s="64">
        <v>39750.15</v>
      </c>
      <c r="AA158" s="62" t="s">
        <v>633</v>
      </c>
      <c r="AB158" s="62" t="s">
        <v>169</v>
      </c>
    </row>
    <row r="159" spans="1:28" ht="24.6" x14ac:dyDescent="0.7">
      <c r="A159">
        <v>154</v>
      </c>
      <c r="B159" s="56" t="s">
        <v>457</v>
      </c>
      <c r="C159" s="62" t="s">
        <v>209</v>
      </c>
      <c r="D159" s="62" t="str">
        <f t="shared" si="4"/>
        <v>B20106-กองอาคารสถานที่-2101</v>
      </c>
      <c r="E159" s="62" t="s">
        <v>136</v>
      </c>
      <c r="F159" s="62" t="s">
        <v>45</v>
      </c>
      <c r="G159" s="33" t="s">
        <v>80</v>
      </c>
      <c r="H159" s="62" t="s">
        <v>45</v>
      </c>
      <c r="I159" s="33" t="s">
        <v>61</v>
      </c>
      <c r="J159" s="62" t="s">
        <v>137</v>
      </c>
      <c r="K159" s="62" t="s">
        <v>378</v>
      </c>
      <c r="L159" s="62" t="s">
        <v>208</v>
      </c>
      <c r="M159" s="62" t="s">
        <v>209</v>
      </c>
      <c r="N159" s="62" t="s">
        <v>1746</v>
      </c>
      <c r="O159" s="62" t="s">
        <v>634</v>
      </c>
      <c r="P159" s="66" t="s">
        <v>635</v>
      </c>
      <c r="Q159" s="62" t="str">
        <f t="shared" si="5"/>
        <v>B2010601421-กอ-ร-2560-015</v>
      </c>
      <c r="R159" s="63">
        <v>1</v>
      </c>
      <c r="S159" s="63">
        <v>15</v>
      </c>
      <c r="T159" s="64">
        <v>782811.84</v>
      </c>
      <c r="U159" s="62" t="s">
        <v>174</v>
      </c>
      <c r="V159" s="65">
        <v>42717</v>
      </c>
      <c r="W159" s="64">
        <v>354874.16</v>
      </c>
      <c r="X159" s="64">
        <v>4289.3999999999996</v>
      </c>
      <c r="Y159" s="64">
        <v>52187.38</v>
      </c>
      <c r="Z159" s="64">
        <v>427937.68</v>
      </c>
      <c r="AA159" s="62" t="s">
        <v>636</v>
      </c>
      <c r="AB159" s="62" t="s">
        <v>637</v>
      </c>
    </row>
    <row r="160" spans="1:28" ht="24.6" x14ac:dyDescent="0.7">
      <c r="A160">
        <v>155</v>
      </c>
      <c r="B160" s="56" t="s">
        <v>457</v>
      </c>
      <c r="C160" s="62" t="s">
        <v>209</v>
      </c>
      <c r="D160" s="62" t="str">
        <f t="shared" si="4"/>
        <v>B20106-กองอาคารสถานที่-2101</v>
      </c>
      <c r="E160" s="62" t="s">
        <v>136</v>
      </c>
      <c r="F160" s="62" t="s">
        <v>45</v>
      </c>
      <c r="G160" s="33" t="s">
        <v>80</v>
      </c>
      <c r="H160" s="62" t="s">
        <v>45</v>
      </c>
      <c r="I160" s="33" t="s">
        <v>61</v>
      </c>
      <c r="J160" s="62" t="s">
        <v>137</v>
      </c>
      <c r="K160" s="62" t="s">
        <v>378</v>
      </c>
      <c r="L160" s="62" t="s">
        <v>208</v>
      </c>
      <c r="M160" s="62" t="s">
        <v>209</v>
      </c>
      <c r="N160" s="62" t="s">
        <v>1746</v>
      </c>
      <c r="O160" s="62" t="s">
        <v>638</v>
      </c>
      <c r="P160" s="66" t="s">
        <v>639</v>
      </c>
      <c r="Q160" s="62" t="str">
        <f t="shared" si="5"/>
        <v>B2010601749-กอ.ร.-2564-2-16</v>
      </c>
      <c r="R160" s="63">
        <v>1</v>
      </c>
      <c r="S160" s="63">
        <v>15</v>
      </c>
      <c r="T160" s="64">
        <v>9740000</v>
      </c>
      <c r="U160" s="62" t="s">
        <v>640</v>
      </c>
      <c r="V160" s="65">
        <v>44211</v>
      </c>
      <c r="W160" s="64">
        <v>1759426.29</v>
      </c>
      <c r="X160" s="64">
        <v>53369.86</v>
      </c>
      <c r="Y160" s="64">
        <v>649333.26</v>
      </c>
      <c r="Z160" s="64">
        <v>7980573.71</v>
      </c>
      <c r="AA160" s="62" t="s">
        <v>641</v>
      </c>
      <c r="AB160" s="62" t="s">
        <v>169</v>
      </c>
    </row>
    <row r="161" spans="1:28" ht="24.6" x14ac:dyDescent="0.7">
      <c r="A161">
        <v>156</v>
      </c>
      <c r="B161" s="56" t="s">
        <v>457</v>
      </c>
      <c r="C161" s="62" t="s">
        <v>209</v>
      </c>
      <c r="D161" s="62" t="str">
        <f t="shared" si="4"/>
        <v>B20106-กองอาคารสถานที่-2101</v>
      </c>
      <c r="E161" s="62" t="s">
        <v>180</v>
      </c>
      <c r="F161" s="62" t="s">
        <v>43</v>
      </c>
      <c r="G161" s="33" t="s">
        <v>80</v>
      </c>
      <c r="H161" s="62" t="s">
        <v>43</v>
      </c>
      <c r="I161" s="33" t="s">
        <v>61</v>
      </c>
      <c r="J161" s="62" t="s">
        <v>181</v>
      </c>
      <c r="K161" s="62" t="s">
        <v>378</v>
      </c>
      <c r="L161" s="62" t="s">
        <v>208</v>
      </c>
      <c r="M161" s="62" t="s">
        <v>209</v>
      </c>
      <c r="N161" s="62" t="s">
        <v>1746</v>
      </c>
      <c r="O161" s="62" t="s">
        <v>642</v>
      </c>
      <c r="P161" s="66" t="s">
        <v>643</v>
      </c>
      <c r="Q161" s="62" t="str">
        <f t="shared" si="5"/>
        <v>B2010600094-กอ.ร.-2532-R-11</v>
      </c>
      <c r="R161" s="63">
        <v>1</v>
      </c>
      <c r="S161" s="63">
        <v>19</v>
      </c>
      <c r="T161" s="64">
        <v>26239583.329999998</v>
      </c>
      <c r="U161" s="62" t="s">
        <v>260</v>
      </c>
      <c r="V161" s="65">
        <v>40452</v>
      </c>
      <c r="W161" s="64">
        <v>17953398.309999999</v>
      </c>
      <c r="X161" s="64">
        <v>113509.38</v>
      </c>
      <c r="Y161" s="64">
        <v>1381030.64</v>
      </c>
      <c r="Z161" s="64">
        <v>8286185.0199999996</v>
      </c>
      <c r="AA161" s="62" t="s">
        <v>644</v>
      </c>
      <c r="AB161" s="62" t="s">
        <v>169</v>
      </c>
    </row>
    <row r="162" spans="1:28" ht="24.6" x14ac:dyDescent="0.7">
      <c r="A162">
        <v>157</v>
      </c>
      <c r="B162" s="56" t="s">
        <v>457</v>
      </c>
      <c r="C162" s="62" t="s">
        <v>209</v>
      </c>
      <c r="D162" s="62" t="str">
        <f t="shared" si="4"/>
        <v>B20106-กองอาคารสถานที่-2101</v>
      </c>
      <c r="E162" s="62" t="s">
        <v>180</v>
      </c>
      <c r="F162" s="62" t="s">
        <v>43</v>
      </c>
      <c r="G162" s="33" t="s">
        <v>80</v>
      </c>
      <c r="H162" s="62" t="s">
        <v>43</v>
      </c>
      <c r="I162" s="33" t="s">
        <v>61</v>
      </c>
      <c r="J162" s="62" t="s">
        <v>181</v>
      </c>
      <c r="K162" s="62" t="s">
        <v>378</v>
      </c>
      <c r="L162" s="62" t="s">
        <v>208</v>
      </c>
      <c r="M162" s="62" t="s">
        <v>209</v>
      </c>
      <c r="N162" s="62" t="s">
        <v>1746</v>
      </c>
      <c r="O162" s="62" t="s">
        <v>645</v>
      </c>
      <c r="P162" s="66" t="s">
        <v>646</v>
      </c>
      <c r="Q162" s="62" t="str">
        <f t="shared" si="5"/>
        <v>B2010600095-กอ.ร.-2532-R-12</v>
      </c>
      <c r="R162" s="63">
        <v>1</v>
      </c>
      <c r="S162" s="63">
        <v>19</v>
      </c>
      <c r="T162" s="64">
        <v>26239583.329999998</v>
      </c>
      <c r="U162" s="62" t="s">
        <v>260</v>
      </c>
      <c r="V162" s="65">
        <v>40452</v>
      </c>
      <c r="W162" s="64">
        <v>17953398.309999999</v>
      </c>
      <c r="X162" s="64">
        <v>113509.38</v>
      </c>
      <c r="Y162" s="64">
        <v>1381030.64</v>
      </c>
      <c r="Z162" s="64">
        <v>8286185.0199999996</v>
      </c>
      <c r="AA162" s="62" t="s">
        <v>647</v>
      </c>
      <c r="AB162" s="62" t="s">
        <v>169</v>
      </c>
    </row>
    <row r="163" spans="1:28" ht="24.6" x14ac:dyDescent="0.7">
      <c r="A163">
        <v>158</v>
      </c>
      <c r="B163" s="56" t="s">
        <v>457</v>
      </c>
      <c r="C163" s="62" t="s">
        <v>209</v>
      </c>
      <c r="D163" s="62" t="str">
        <f t="shared" si="4"/>
        <v>B20106-กองอาคารสถานที่-2101</v>
      </c>
      <c r="E163" s="62" t="s">
        <v>180</v>
      </c>
      <c r="F163" s="62" t="s">
        <v>43</v>
      </c>
      <c r="G163" s="33" t="s">
        <v>80</v>
      </c>
      <c r="H163" s="62" t="s">
        <v>43</v>
      </c>
      <c r="I163" s="33" t="s">
        <v>61</v>
      </c>
      <c r="J163" s="62" t="s">
        <v>181</v>
      </c>
      <c r="K163" s="62" t="s">
        <v>378</v>
      </c>
      <c r="L163" s="62" t="s">
        <v>208</v>
      </c>
      <c r="M163" s="62" t="s">
        <v>209</v>
      </c>
      <c r="N163" s="62" t="s">
        <v>1746</v>
      </c>
      <c r="O163" s="62" t="s">
        <v>648</v>
      </c>
      <c r="P163" s="66" t="s">
        <v>649</v>
      </c>
      <c r="Q163" s="62" t="str">
        <f t="shared" si="5"/>
        <v>B2010600712-กอ-ร-2551-1</v>
      </c>
      <c r="R163" s="63">
        <v>1</v>
      </c>
      <c r="S163" s="63">
        <v>40</v>
      </c>
      <c r="T163" s="64">
        <v>63873324.5</v>
      </c>
      <c r="U163" s="62" t="s">
        <v>295</v>
      </c>
      <c r="V163" s="65">
        <v>39442</v>
      </c>
      <c r="W163" s="64">
        <v>25174117.109999999</v>
      </c>
      <c r="X163" s="64">
        <v>131246.57</v>
      </c>
      <c r="Y163" s="64">
        <v>1596833.08</v>
      </c>
      <c r="Z163" s="64">
        <v>38699207.390000001</v>
      </c>
      <c r="AA163" s="62" t="s">
        <v>650</v>
      </c>
      <c r="AB163" s="62" t="s">
        <v>169</v>
      </c>
    </row>
    <row r="164" spans="1:28" ht="24.6" x14ac:dyDescent="0.7">
      <c r="A164">
        <v>159</v>
      </c>
      <c r="B164" s="56" t="s">
        <v>457</v>
      </c>
      <c r="C164" s="62" t="s">
        <v>209</v>
      </c>
      <c r="D164" s="62" t="str">
        <f t="shared" si="4"/>
        <v>B20106-กองอาคารสถานที่-2101</v>
      </c>
      <c r="E164" s="62" t="s">
        <v>180</v>
      </c>
      <c r="F164" s="62" t="s">
        <v>43</v>
      </c>
      <c r="G164" s="33" t="s">
        <v>80</v>
      </c>
      <c r="H164" s="62" t="s">
        <v>43</v>
      </c>
      <c r="I164" s="33" t="s">
        <v>61</v>
      </c>
      <c r="J164" s="62" t="s">
        <v>181</v>
      </c>
      <c r="K164" s="62" t="s">
        <v>378</v>
      </c>
      <c r="L164" s="62" t="s">
        <v>208</v>
      </c>
      <c r="M164" s="62" t="s">
        <v>209</v>
      </c>
      <c r="N164" s="62" t="s">
        <v>1746</v>
      </c>
      <c r="O164" s="62" t="s">
        <v>651</v>
      </c>
      <c r="P164" s="66" t="s">
        <v>652</v>
      </c>
      <c r="Q164" s="62" t="str">
        <f t="shared" si="5"/>
        <v>B2010600731-กอ.-ร-2551</v>
      </c>
      <c r="R164" s="63">
        <v>1</v>
      </c>
      <c r="S164" s="63">
        <v>40</v>
      </c>
      <c r="T164" s="64">
        <v>453912853.69</v>
      </c>
      <c r="U164" s="62" t="s">
        <v>295</v>
      </c>
      <c r="V164" s="65">
        <v>39652</v>
      </c>
      <c r="W164" s="64">
        <v>172387667.94999999</v>
      </c>
      <c r="X164" s="64">
        <v>932697.67</v>
      </c>
      <c r="Y164" s="64">
        <v>11347821.310000001</v>
      </c>
      <c r="Z164" s="64">
        <v>281525185.74000001</v>
      </c>
      <c r="AA164" s="62" t="s">
        <v>653</v>
      </c>
      <c r="AB164" s="62" t="s">
        <v>169</v>
      </c>
    </row>
    <row r="165" spans="1:28" ht="24.6" x14ac:dyDescent="0.7">
      <c r="A165">
        <v>160</v>
      </c>
      <c r="B165" s="56" t="s">
        <v>457</v>
      </c>
      <c r="C165" s="62" t="s">
        <v>209</v>
      </c>
      <c r="D165" s="62" t="str">
        <f t="shared" si="4"/>
        <v>B20106-กองอาคารสถานที่-2101</v>
      </c>
      <c r="E165" s="62" t="s">
        <v>180</v>
      </c>
      <c r="F165" s="62" t="s">
        <v>43</v>
      </c>
      <c r="G165" s="33" t="s">
        <v>80</v>
      </c>
      <c r="H165" s="62" t="s">
        <v>43</v>
      </c>
      <c r="I165" s="33" t="s">
        <v>61</v>
      </c>
      <c r="J165" s="62" t="s">
        <v>181</v>
      </c>
      <c r="K165" s="62" t="s">
        <v>378</v>
      </c>
      <c r="L165" s="62" t="s">
        <v>208</v>
      </c>
      <c r="M165" s="62" t="s">
        <v>209</v>
      </c>
      <c r="N165" s="62" t="s">
        <v>1746</v>
      </c>
      <c r="O165" s="62" t="s">
        <v>654</v>
      </c>
      <c r="P165" s="66" t="s">
        <v>655</v>
      </c>
      <c r="Q165" s="62" t="str">
        <f t="shared" si="5"/>
        <v>B2010600871-กอ-ร-52-NMB-1</v>
      </c>
      <c r="R165" s="63">
        <v>1</v>
      </c>
      <c r="S165" s="63">
        <v>40</v>
      </c>
      <c r="T165" s="64">
        <v>127069885</v>
      </c>
      <c r="U165" s="62" t="s">
        <v>302</v>
      </c>
      <c r="V165" s="65">
        <v>39966</v>
      </c>
      <c r="W165" s="64">
        <v>45527572.840000004</v>
      </c>
      <c r="X165" s="64">
        <v>261102.49</v>
      </c>
      <c r="Y165" s="64">
        <v>3176747.1</v>
      </c>
      <c r="Z165" s="64">
        <v>81542312.159999996</v>
      </c>
      <c r="AA165" s="62" t="s">
        <v>656</v>
      </c>
      <c r="AB165" s="62" t="s">
        <v>169</v>
      </c>
    </row>
    <row r="166" spans="1:28" ht="24.6" x14ac:dyDescent="0.7">
      <c r="A166">
        <v>161</v>
      </c>
      <c r="B166" s="56" t="s">
        <v>457</v>
      </c>
      <c r="C166" s="62" t="s">
        <v>209</v>
      </c>
      <c r="D166" s="62" t="str">
        <f t="shared" si="4"/>
        <v>B20106-กองอาคารสถานที่-2101</v>
      </c>
      <c r="E166" s="62" t="s">
        <v>180</v>
      </c>
      <c r="F166" s="62" t="s">
        <v>43</v>
      </c>
      <c r="G166" s="33" t="s">
        <v>80</v>
      </c>
      <c r="H166" s="62" t="s">
        <v>43</v>
      </c>
      <c r="I166" s="33" t="s">
        <v>61</v>
      </c>
      <c r="J166" s="62" t="s">
        <v>181</v>
      </c>
      <c r="K166" s="62" t="s">
        <v>378</v>
      </c>
      <c r="L166" s="62" t="s">
        <v>208</v>
      </c>
      <c r="M166" s="62" t="s">
        <v>209</v>
      </c>
      <c r="N166" s="62" t="s">
        <v>1746</v>
      </c>
      <c r="O166" s="62" t="s">
        <v>657</v>
      </c>
      <c r="P166" s="66" t="s">
        <v>658</v>
      </c>
      <c r="Q166" s="62" t="str">
        <f t="shared" si="5"/>
        <v>B2010602006-กอ.ร.-2566-อาคารรัตนธาร</v>
      </c>
      <c r="R166" s="63">
        <v>1</v>
      </c>
      <c r="S166" s="63">
        <v>40</v>
      </c>
      <c r="T166" s="64">
        <v>1309000</v>
      </c>
      <c r="U166" s="62" t="s">
        <v>659</v>
      </c>
      <c r="V166" s="65">
        <v>26573</v>
      </c>
      <c r="W166" s="64">
        <v>1308999</v>
      </c>
      <c r="X166" s="64">
        <v>1308999</v>
      </c>
      <c r="Y166" s="64">
        <v>1308999</v>
      </c>
      <c r="Z166" s="64">
        <v>1</v>
      </c>
      <c r="AA166" s="62" t="s">
        <v>660</v>
      </c>
      <c r="AB166" s="62" t="s">
        <v>169</v>
      </c>
    </row>
    <row r="167" spans="1:28" ht="24.6" x14ac:dyDescent="0.7">
      <c r="A167">
        <v>162</v>
      </c>
      <c r="B167" s="56" t="s">
        <v>457</v>
      </c>
      <c r="C167" s="62" t="s">
        <v>209</v>
      </c>
      <c r="D167" s="62" t="str">
        <f t="shared" si="4"/>
        <v>B20106-กองอาคารสถานที่-2101</v>
      </c>
      <c r="E167" s="62" t="s">
        <v>180</v>
      </c>
      <c r="F167" s="62" t="s">
        <v>43</v>
      </c>
      <c r="G167" s="33" t="s">
        <v>80</v>
      </c>
      <c r="H167" s="62" t="s">
        <v>43</v>
      </c>
      <c r="I167" s="33" t="s">
        <v>61</v>
      </c>
      <c r="J167" s="62" t="s">
        <v>181</v>
      </c>
      <c r="K167" s="62" t="s">
        <v>378</v>
      </c>
      <c r="L167" s="62" t="s">
        <v>208</v>
      </c>
      <c r="M167" s="62" t="s">
        <v>209</v>
      </c>
      <c r="N167" s="62" t="s">
        <v>1746</v>
      </c>
      <c r="O167" s="62" t="s">
        <v>661</v>
      </c>
      <c r="P167" s="66" t="s">
        <v>662</v>
      </c>
      <c r="Q167" s="62" t="str">
        <f t="shared" si="5"/>
        <v>B2010602007-กอ.ร.-2566-อาคารเอ็นบี14</v>
      </c>
      <c r="R167" s="63">
        <v>1</v>
      </c>
      <c r="S167" s="63">
        <v>40</v>
      </c>
      <c r="T167" s="64">
        <v>2012348</v>
      </c>
      <c r="U167" s="62" t="s">
        <v>659</v>
      </c>
      <c r="V167" s="65">
        <v>28399</v>
      </c>
      <c r="W167" s="64">
        <v>2012347</v>
      </c>
      <c r="X167" s="64">
        <v>2012347</v>
      </c>
      <c r="Y167" s="64">
        <v>2012347</v>
      </c>
      <c r="Z167" s="64">
        <v>1</v>
      </c>
      <c r="AA167" s="62" t="s">
        <v>663</v>
      </c>
      <c r="AB167" s="62" t="s">
        <v>169</v>
      </c>
    </row>
    <row r="168" spans="1:28" ht="24.6" x14ac:dyDescent="0.7">
      <c r="A168">
        <v>163</v>
      </c>
      <c r="B168" s="56" t="s">
        <v>457</v>
      </c>
      <c r="C168" s="62" t="s">
        <v>209</v>
      </c>
      <c r="D168" s="62" t="str">
        <f t="shared" si="4"/>
        <v>B20106-กองอาคารสถานที่-2101</v>
      </c>
      <c r="E168" s="62" t="s">
        <v>180</v>
      </c>
      <c r="F168" s="62" t="s">
        <v>43</v>
      </c>
      <c r="G168" s="33" t="s">
        <v>80</v>
      </c>
      <c r="H168" s="62" t="s">
        <v>43</v>
      </c>
      <c r="I168" s="33" t="s">
        <v>61</v>
      </c>
      <c r="J168" s="62" t="s">
        <v>181</v>
      </c>
      <c r="K168" s="62" t="s">
        <v>378</v>
      </c>
      <c r="L168" s="62" t="s">
        <v>208</v>
      </c>
      <c r="M168" s="62" t="s">
        <v>209</v>
      </c>
      <c r="N168" s="62" t="s">
        <v>1746</v>
      </c>
      <c r="O168" s="62" t="s">
        <v>664</v>
      </c>
      <c r="P168" s="66" t="s">
        <v>665</v>
      </c>
      <c r="Q168" s="62" t="str">
        <f t="shared" si="5"/>
        <v>B2010602008-กอ.ร.-2566-อาคารศรีอักษร</v>
      </c>
      <c r="R168" s="63">
        <v>1</v>
      </c>
      <c r="S168" s="63">
        <v>40</v>
      </c>
      <c r="T168" s="64">
        <v>2800000</v>
      </c>
      <c r="U168" s="62" t="s">
        <v>659</v>
      </c>
      <c r="V168" s="65">
        <v>29129</v>
      </c>
      <c r="W168" s="64">
        <v>2799999</v>
      </c>
      <c r="X168" s="64">
        <v>2799999</v>
      </c>
      <c r="Y168" s="64">
        <v>2799999</v>
      </c>
      <c r="Z168" s="64">
        <v>1</v>
      </c>
      <c r="AA168" s="62" t="s">
        <v>666</v>
      </c>
      <c r="AB168" s="62" t="s">
        <v>169</v>
      </c>
    </row>
    <row r="169" spans="1:28" ht="24.6" x14ac:dyDescent="0.7">
      <c r="A169">
        <v>164</v>
      </c>
      <c r="B169" s="56" t="s">
        <v>457</v>
      </c>
      <c r="C169" s="62" t="s">
        <v>209</v>
      </c>
      <c r="D169" s="62" t="str">
        <f t="shared" si="4"/>
        <v>B20106-กองอาคารสถานที่-2101</v>
      </c>
      <c r="E169" s="62" t="s">
        <v>330</v>
      </c>
      <c r="F169" s="62" t="s">
        <v>38</v>
      </c>
      <c r="G169" s="33" t="s">
        <v>38</v>
      </c>
      <c r="H169" s="62" t="s">
        <v>38</v>
      </c>
      <c r="I169" s="33" t="s">
        <v>61</v>
      </c>
      <c r="J169" s="62" t="s">
        <v>331</v>
      </c>
      <c r="K169" s="62" t="s">
        <v>378</v>
      </c>
      <c r="L169" s="62" t="s">
        <v>208</v>
      </c>
      <c r="M169" s="62" t="s">
        <v>209</v>
      </c>
      <c r="N169" s="62" t="s">
        <v>1746</v>
      </c>
      <c r="O169" s="62" t="s">
        <v>667</v>
      </c>
      <c r="P169" s="66" t="s">
        <v>668</v>
      </c>
      <c r="Q169" s="62" t="str">
        <f t="shared" si="5"/>
        <v>B2010601468-กอ.ร.-2562-085</v>
      </c>
      <c r="R169" s="63">
        <v>1</v>
      </c>
      <c r="S169" s="63">
        <v>25</v>
      </c>
      <c r="T169" s="64">
        <v>146166.67000000001</v>
      </c>
      <c r="U169" s="62" t="s">
        <v>669</v>
      </c>
      <c r="V169" s="65">
        <v>43552</v>
      </c>
      <c r="W169" s="64">
        <v>26381.87</v>
      </c>
      <c r="X169" s="64">
        <v>480.57</v>
      </c>
      <c r="Y169" s="64">
        <v>5846.62</v>
      </c>
      <c r="Z169" s="64">
        <v>119784.8</v>
      </c>
      <c r="AA169" s="62" t="s">
        <v>670</v>
      </c>
      <c r="AB169" s="62" t="s">
        <v>671</v>
      </c>
    </row>
    <row r="170" spans="1:28" ht="24.6" x14ac:dyDescent="0.7">
      <c r="A170">
        <v>165</v>
      </c>
      <c r="B170" s="56" t="s">
        <v>457</v>
      </c>
      <c r="C170" s="62" t="s">
        <v>209</v>
      </c>
      <c r="D170" s="62" t="str">
        <f t="shared" si="4"/>
        <v>B20106-กองอาคารสถานที่-2101</v>
      </c>
      <c r="E170" s="62" t="s">
        <v>330</v>
      </c>
      <c r="F170" s="62" t="s">
        <v>38</v>
      </c>
      <c r="G170" s="33" t="s">
        <v>38</v>
      </c>
      <c r="H170" s="62" t="s">
        <v>38</v>
      </c>
      <c r="I170" s="33" t="s">
        <v>61</v>
      </c>
      <c r="J170" s="62" t="s">
        <v>331</v>
      </c>
      <c r="K170" s="62" t="s">
        <v>378</v>
      </c>
      <c r="L170" s="62" t="s">
        <v>208</v>
      </c>
      <c r="M170" s="62" t="s">
        <v>209</v>
      </c>
      <c r="N170" s="62" t="s">
        <v>1746</v>
      </c>
      <c r="O170" s="62" t="s">
        <v>667</v>
      </c>
      <c r="P170" s="66" t="s">
        <v>672</v>
      </c>
      <c r="Q170" s="62" t="str">
        <f t="shared" si="5"/>
        <v>B2010601469-กอ.ร.-2562-4-6</v>
      </c>
      <c r="R170" s="63">
        <v>1</v>
      </c>
      <c r="S170" s="63">
        <v>25</v>
      </c>
      <c r="T170" s="64">
        <v>146166.67000000001</v>
      </c>
      <c r="U170" s="62" t="s">
        <v>669</v>
      </c>
      <c r="V170" s="65">
        <v>43552</v>
      </c>
      <c r="W170" s="64">
        <v>26381.87</v>
      </c>
      <c r="X170" s="64">
        <v>480.57</v>
      </c>
      <c r="Y170" s="64">
        <v>5846.62</v>
      </c>
      <c r="Z170" s="64">
        <v>119784.8</v>
      </c>
      <c r="AA170" s="62" t="s">
        <v>673</v>
      </c>
      <c r="AB170" s="62" t="s">
        <v>671</v>
      </c>
    </row>
    <row r="171" spans="1:28" ht="24.6" x14ac:dyDescent="0.7">
      <c r="A171">
        <v>166</v>
      </c>
      <c r="B171" s="56" t="s">
        <v>457</v>
      </c>
      <c r="C171" s="62" t="s">
        <v>209</v>
      </c>
      <c r="D171" s="62" t="str">
        <f t="shared" si="4"/>
        <v>B20106-กองอาคารสถานที่-2101</v>
      </c>
      <c r="E171" s="62" t="s">
        <v>330</v>
      </c>
      <c r="F171" s="62" t="s">
        <v>38</v>
      </c>
      <c r="G171" s="33" t="s">
        <v>38</v>
      </c>
      <c r="H171" s="62" t="s">
        <v>38</v>
      </c>
      <c r="I171" s="33" t="s">
        <v>61</v>
      </c>
      <c r="J171" s="62" t="s">
        <v>331</v>
      </c>
      <c r="K171" s="62" t="s">
        <v>378</v>
      </c>
      <c r="L171" s="62" t="s">
        <v>208</v>
      </c>
      <c r="M171" s="62" t="s">
        <v>209</v>
      </c>
      <c r="N171" s="62" t="s">
        <v>1746</v>
      </c>
      <c r="O171" s="62" t="s">
        <v>667</v>
      </c>
      <c r="P171" s="66" t="s">
        <v>674</v>
      </c>
      <c r="Q171" s="62" t="str">
        <f t="shared" si="5"/>
        <v>B2010601470-กอ.ร.-2562-087</v>
      </c>
      <c r="R171" s="63">
        <v>1</v>
      </c>
      <c r="S171" s="63">
        <v>25</v>
      </c>
      <c r="T171" s="64">
        <v>146166.67000000001</v>
      </c>
      <c r="U171" s="62" t="s">
        <v>669</v>
      </c>
      <c r="V171" s="65">
        <v>43552</v>
      </c>
      <c r="W171" s="64">
        <v>26381.87</v>
      </c>
      <c r="X171" s="64">
        <v>480.57</v>
      </c>
      <c r="Y171" s="64">
        <v>5846.62</v>
      </c>
      <c r="Z171" s="64">
        <v>119784.8</v>
      </c>
      <c r="AA171" s="62" t="s">
        <v>675</v>
      </c>
      <c r="AB171" s="62" t="s">
        <v>671</v>
      </c>
    </row>
    <row r="172" spans="1:28" ht="24.6" x14ac:dyDescent="0.7">
      <c r="A172">
        <v>167</v>
      </c>
      <c r="B172" s="56" t="s">
        <v>457</v>
      </c>
      <c r="C172" s="62" t="s">
        <v>209</v>
      </c>
      <c r="D172" s="62" t="str">
        <f t="shared" si="4"/>
        <v>B20106-กองอาคารสถานที่-2101</v>
      </c>
      <c r="E172" s="62" t="s">
        <v>330</v>
      </c>
      <c r="F172" s="62" t="s">
        <v>38</v>
      </c>
      <c r="G172" s="33" t="s">
        <v>38</v>
      </c>
      <c r="H172" s="62" t="s">
        <v>38</v>
      </c>
      <c r="I172" s="33" t="s">
        <v>61</v>
      </c>
      <c r="J172" s="62" t="s">
        <v>331</v>
      </c>
      <c r="K172" s="62" t="s">
        <v>378</v>
      </c>
      <c r="L172" s="62" t="s">
        <v>208</v>
      </c>
      <c r="M172" s="62" t="s">
        <v>209</v>
      </c>
      <c r="N172" s="62" t="s">
        <v>1746</v>
      </c>
      <c r="O172" s="62" t="s">
        <v>667</v>
      </c>
      <c r="P172" s="66" t="s">
        <v>676</v>
      </c>
      <c r="Q172" s="62" t="str">
        <f t="shared" si="5"/>
        <v>B2010601471-กอ.ร.-2562-088</v>
      </c>
      <c r="R172" s="63">
        <v>1</v>
      </c>
      <c r="S172" s="63">
        <v>25</v>
      </c>
      <c r="T172" s="64">
        <v>146166.67000000001</v>
      </c>
      <c r="U172" s="62" t="s">
        <v>669</v>
      </c>
      <c r="V172" s="65">
        <v>43552</v>
      </c>
      <c r="W172" s="64">
        <v>26381.87</v>
      </c>
      <c r="X172" s="64">
        <v>480.57</v>
      </c>
      <c r="Y172" s="64">
        <v>5846.62</v>
      </c>
      <c r="Z172" s="64">
        <v>119784.8</v>
      </c>
      <c r="AA172" s="62" t="s">
        <v>677</v>
      </c>
      <c r="AB172" s="62" t="s">
        <v>671</v>
      </c>
    </row>
    <row r="173" spans="1:28" ht="24.6" x14ac:dyDescent="0.7">
      <c r="A173">
        <v>168</v>
      </c>
      <c r="B173" s="56" t="s">
        <v>457</v>
      </c>
      <c r="C173" s="62" t="s">
        <v>209</v>
      </c>
      <c r="D173" s="62" t="str">
        <f t="shared" si="4"/>
        <v>B20106-กองอาคารสถานที่-2101</v>
      </c>
      <c r="E173" s="62" t="s">
        <v>330</v>
      </c>
      <c r="F173" s="62" t="s">
        <v>38</v>
      </c>
      <c r="G173" s="33" t="s">
        <v>38</v>
      </c>
      <c r="H173" s="62" t="s">
        <v>38</v>
      </c>
      <c r="I173" s="33" t="s">
        <v>61</v>
      </c>
      <c r="J173" s="62" t="s">
        <v>331</v>
      </c>
      <c r="K173" s="62" t="s">
        <v>378</v>
      </c>
      <c r="L173" s="62" t="s">
        <v>208</v>
      </c>
      <c r="M173" s="62" t="s">
        <v>209</v>
      </c>
      <c r="N173" s="62" t="s">
        <v>1746</v>
      </c>
      <c r="O173" s="62" t="s">
        <v>667</v>
      </c>
      <c r="P173" s="66" t="s">
        <v>678</v>
      </c>
      <c r="Q173" s="62" t="str">
        <f t="shared" si="5"/>
        <v>B2010601472-กอ.ร.-2562-089</v>
      </c>
      <c r="R173" s="63">
        <v>1</v>
      </c>
      <c r="S173" s="63">
        <v>25</v>
      </c>
      <c r="T173" s="64">
        <v>146166.67000000001</v>
      </c>
      <c r="U173" s="62" t="s">
        <v>669</v>
      </c>
      <c r="V173" s="65">
        <v>43552</v>
      </c>
      <c r="W173" s="64">
        <v>26381.87</v>
      </c>
      <c r="X173" s="64">
        <v>480.57</v>
      </c>
      <c r="Y173" s="64">
        <v>5846.62</v>
      </c>
      <c r="Z173" s="64">
        <v>119784.8</v>
      </c>
      <c r="AA173" s="62" t="s">
        <v>679</v>
      </c>
      <c r="AB173" s="62" t="s">
        <v>671</v>
      </c>
    </row>
    <row r="174" spans="1:28" ht="24.6" x14ac:dyDescent="0.7">
      <c r="A174">
        <v>169</v>
      </c>
      <c r="B174" s="56" t="s">
        <v>457</v>
      </c>
      <c r="C174" s="62" t="s">
        <v>209</v>
      </c>
      <c r="D174" s="62" t="str">
        <f t="shared" si="4"/>
        <v>B20106-กองอาคารสถานที่-2101</v>
      </c>
      <c r="E174" s="62" t="s">
        <v>330</v>
      </c>
      <c r="F174" s="62" t="s">
        <v>38</v>
      </c>
      <c r="G174" s="33" t="s">
        <v>38</v>
      </c>
      <c r="H174" s="62" t="s">
        <v>38</v>
      </c>
      <c r="I174" s="33" t="s">
        <v>61</v>
      </c>
      <c r="J174" s="62" t="s">
        <v>331</v>
      </c>
      <c r="K174" s="62" t="s">
        <v>378</v>
      </c>
      <c r="L174" s="62" t="s">
        <v>208</v>
      </c>
      <c r="M174" s="62" t="s">
        <v>209</v>
      </c>
      <c r="N174" s="62" t="s">
        <v>1746</v>
      </c>
      <c r="O174" s="62" t="s">
        <v>667</v>
      </c>
      <c r="P174" s="66" t="s">
        <v>680</v>
      </c>
      <c r="Q174" s="62" t="str">
        <f t="shared" si="5"/>
        <v>B2010601473-กอ.ร.-2562-090</v>
      </c>
      <c r="R174" s="63">
        <v>1</v>
      </c>
      <c r="S174" s="63">
        <v>25</v>
      </c>
      <c r="T174" s="64">
        <v>146166.67000000001</v>
      </c>
      <c r="U174" s="62" t="s">
        <v>669</v>
      </c>
      <c r="V174" s="65">
        <v>43552</v>
      </c>
      <c r="W174" s="64">
        <v>26381.87</v>
      </c>
      <c r="X174" s="64">
        <v>480.57</v>
      </c>
      <c r="Y174" s="64">
        <v>5846.62</v>
      </c>
      <c r="Z174" s="64">
        <v>119784.8</v>
      </c>
      <c r="AA174" s="62" t="s">
        <v>681</v>
      </c>
      <c r="AB174" s="62" t="s">
        <v>671</v>
      </c>
    </row>
    <row r="175" spans="1:28" ht="24.6" x14ac:dyDescent="0.7">
      <c r="A175">
        <v>170</v>
      </c>
      <c r="B175" s="56" t="s">
        <v>457</v>
      </c>
      <c r="C175" s="62" t="s">
        <v>209</v>
      </c>
      <c r="D175" s="62" t="str">
        <f t="shared" si="4"/>
        <v>B20106-กองอาคารสถานที่-2101</v>
      </c>
      <c r="E175" s="62" t="s">
        <v>330</v>
      </c>
      <c r="F175" s="62" t="s">
        <v>38</v>
      </c>
      <c r="G175" s="33" t="s">
        <v>38</v>
      </c>
      <c r="H175" s="62" t="s">
        <v>38</v>
      </c>
      <c r="I175" s="33" t="s">
        <v>61</v>
      </c>
      <c r="J175" s="62" t="s">
        <v>331</v>
      </c>
      <c r="K175" s="62" t="s">
        <v>378</v>
      </c>
      <c r="L175" s="62" t="s">
        <v>208</v>
      </c>
      <c r="M175" s="62" t="s">
        <v>209</v>
      </c>
      <c r="N175" s="62" t="s">
        <v>1746</v>
      </c>
      <c r="O175" s="62" t="s">
        <v>667</v>
      </c>
      <c r="P175" s="66" t="s">
        <v>682</v>
      </c>
      <c r="Q175" s="62" t="str">
        <f t="shared" si="5"/>
        <v>B2010601474-กอ.ร.-2562-091</v>
      </c>
      <c r="R175" s="63">
        <v>1</v>
      </c>
      <c r="S175" s="63">
        <v>25</v>
      </c>
      <c r="T175" s="64">
        <v>146166.67000000001</v>
      </c>
      <c r="U175" s="62" t="s">
        <v>669</v>
      </c>
      <c r="V175" s="65">
        <v>43552</v>
      </c>
      <c r="W175" s="64">
        <v>26381.87</v>
      </c>
      <c r="X175" s="64">
        <v>480.57</v>
      </c>
      <c r="Y175" s="64">
        <v>5846.62</v>
      </c>
      <c r="Z175" s="64">
        <v>119784.8</v>
      </c>
      <c r="AA175" s="62" t="s">
        <v>683</v>
      </c>
      <c r="AB175" s="62" t="s">
        <v>671</v>
      </c>
    </row>
    <row r="176" spans="1:28" ht="24.6" x14ac:dyDescent="0.7">
      <c r="A176">
        <v>171</v>
      </c>
      <c r="B176" s="56" t="s">
        <v>457</v>
      </c>
      <c r="C176" s="62" t="s">
        <v>209</v>
      </c>
      <c r="D176" s="62" t="str">
        <f t="shared" si="4"/>
        <v>B20106-กองอาคารสถานที่-2101</v>
      </c>
      <c r="E176" s="62" t="s">
        <v>330</v>
      </c>
      <c r="F176" s="62" t="s">
        <v>38</v>
      </c>
      <c r="G176" s="33" t="s">
        <v>38</v>
      </c>
      <c r="H176" s="62" t="s">
        <v>38</v>
      </c>
      <c r="I176" s="33" t="s">
        <v>61</v>
      </c>
      <c r="J176" s="62" t="s">
        <v>331</v>
      </c>
      <c r="K176" s="62" t="s">
        <v>378</v>
      </c>
      <c r="L176" s="62" t="s">
        <v>208</v>
      </c>
      <c r="M176" s="62" t="s">
        <v>209</v>
      </c>
      <c r="N176" s="62" t="s">
        <v>1746</v>
      </c>
      <c r="O176" s="62" t="s">
        <v>667</v>
      </c>
      <c r="P176" s="66" t="s">
        <v>684</v>
      </c>
      <c r="Q176" s="62" t="str">
        <f t="shared" si="5"/>
        <v>B2010601475-กอ.ร.-2562-092</v>
      </c>
      <c r="R176" s="63">
        <v>1</v>
      </c>
      <c r="S176" s="63">
        <v>25</v>
      </c>
      <c r="T176" s="64">
        <v>146166.67000000001</v>
      </c>
      <c r="U176" s="62" t="s">
        <v>669</v>
      </c>
      <c r="V176" s="65">
        <v>43552</v>
      </c>
      <c r="W176" s="64">
        <v>26381.87</v>
      </c>
      <c r="X176" s="64">
        <v>480.57</v>
      </c>
      <c r="Y176" s="64">
        <v>5846.62</v>
      </c>
      <c r="Z176" s="64">
        <v>119784.8</v>
      </c>
      <c r="AA176" s="62" t="s">
        <v>685</v>
      </c>
      <c r="AB176" s="62" t="s">
        <v>671</v>
      </c>
    </row>
    <row r="177" spans="1:28" ht="24.6" x14ac:dyDescent="0.7">
      <c r="A177">
        <v>172</v>
      </c>
      <c r="B177" s="56" t="s">
        <v>457</v>
      </c>
      <c r="C177" s="62" t="s">
        <v>209</v>
      </c>
      <c r="D177" s="62" t="str">
        <f t="shared" si="4"/>
        <v>B20106-กองอาคารสถานที่-2101</v>
      </c>
      <c r="E177" s="62" t="s">
        <v>330</v>
      </c>
      <c r="F177" s="62" t="s">
        <v>38</v>
      </c>
      <c r="G177" s="33" t="s">
        <v>38</v>
      </c>
      <c r="H177" s="62" t="s">
        <v>38</v>
      </c>
      <c r="I177" s="33" t="s">
        <v>61</v>
      </c>
      <c r="J177" s="62" t="s">
        <v>331</v>
      </c>
      <c r="K177" s="62" t="s">
        <v>378</v>
      </c>
      <c r="L177" s="62" t="s">
        <v>208</v>
      </c>
      <c r="M177" s="62" t="s">
        <v>209</v>
      </c>
      <c r="N177" s="62" t="s">
        <v>1746</v>
      </c>
      <c r="O177" s="62" t="s">
        <v>667</v>
      </c>
      <c r="P177" s="66" t="s">
        <v>686</v>
      </c>
      <c r="Q177" s="62" t="str">
        <f t="shared" si="5"/>
        <v>B2010601476-กอ.ร.-2562-093</v>
      </c>
      <c r="R177" s="63">
        <v>1</v>
      </c>
      <c r="S177" s="63">
        <v>25</v>
      </c>
      <c r="T177" s="64">
        <v>146166.67000000001</v>
      </c>
      <c r="U177" s="62" t="s">
        <v>669</v>
      </c>
      <c r="V177" s="65">
        <v>43552</v>
      </c>
      <c r="W177" s="64">
        <v>26381.87</v>
      </c>
      <c r="X177" s="64">
        <v>480.57</v>
      </c>
      <c r="Y177" s="64">
        <v>5846.62</v>
      </c>
      <c r="Z177" s="64">
        <v>119784.8</v>
      </c>
      <c r="AA177" s="62" t="s">
        <v>687</v>
      </c>
      <c r="AB177" s="62" t="s">
        <v>671</v>
      </c>
    </row>
    <row r="178" spans="1:28" ht="24.6" x14ac:dyDescent="0.7">
      <c r="A178">
        <v>173</v>
      </c>
      <c r="B178" s="56" t="s">
        <v>457</v>
      </c>
      <c r="C178" s="62" t="s">
        <v>209</v>
      </c>
      <c r="D178" s="62" t="str">
        <f t="shared" si="4"/>
        <v>B20106-กองอาคารสถานที่-2101</v>
      </c>
      <c r="E178" s="62" t="s">
        <v>330</v>
      </c>
      <c r="F178" s="62" t="s">
        <v>38</v>
      </c>
      <c r="G178" s="33" t="s">
        <v>38</v>
      </c>
      <c r="H178" s="62" t="s">
        <v>38</v>
      </c>
      <c r="I178" s="33" t="s">
        <v>61</v>
      </c>
      <c r="J178" s="62" t="s">
        <v>331</v>
      </c>
      <c r="K178" s="62" t="s">
        <v>378</v>
      </c>
      <c r="L178" s="62" t="s">
        <v>208</v>
      </c>
      <c r="M178" s="62" t="s">
        <v>209</v>
      </c>
      <c r="N178" s="62" t="s">
        <v>1746</v>
      </c>
      <c r="O178" s="62" t="s">
        <v>667</v>
      </c>
      <c r="P178" s="66" t="s">
        <v>688</v>
      </c>
      <c r="Q178" s="62" t="str">
        <f t="shared" si="5"/>
        <v>B2010601477-กอ.ร.-2562-094</v>
      </c>
      <c r="R178" s="63">
        <v>1</v>
      </c>
      <c r="S178" s="63">
        <v>25</v>
      </c>
      <c r="T178" s="64">
        <v>146166.67000000001</v>
      </c>
      <c r="U178" s="62" t="s">
        <v>669</v>
      </c>
      <c r="V178" s="65">
        <v>43552</v>
      </c>
      <c r="W178" s="64">
        <v>26381.87</v>
      </c>
      <c r="X178" s="64">
        <v>480.57</v>
      </c>
      <c r="Y178" s="64">
        <v>5846.62</v>
      </c>
      <c r="Z178" s="64">
        <v>119784.8</v>
      </c>
      <c r="AA178" s="62" t="s">
        <v>689</v>
      </c>
      <c r="AB178" s="62" t="s">
        <v>671</v>
      </c>
    </row>
    <row r="179" spans="1:28" ht="24.6" x14ac:dyDescent="0.7">
      <c r="A179">
        <v>174</v>
      </c>
      <c r="B179" s="56" t="s">
        <v>457</v>
      </c>
      <c r="C179" s="62" t="s">
        <v>209</v>
      </c>
      <c r="D179" s="62" t="str">
        <f t="shared" si="4"/>
        <v>B20106-กองอาคารสถานที่-2101</v>
      </c>
      <c r="E179" s="62" t="s">
        <v>330</v>
      </c>
      <c r="F179" s="62" t="s">
        <v>38</v>
      </c>
      <c r="G179" s="33" t="s">
        <v>38</v>
      </c>
      <c r="H179" s="62" t="s">
        <v>38</v>
      </c>
      <c r="I179" s="33" t="s">
        <v>61</v>
      </c>
      <c r="J179" s="62" t="s">
        <v>331</v>
      </c>
      <c r="K179" s="62" t="s">
        <v>378</v>
      </c>
      <c r="L179" s="62" t="s">
        <v>208</v>
      </c>
      <c r="M179" s="62" t="s">
        <v>209</v>
      </c>
      <c r="N179" s="62" t="s">
        <v>1746</v>
      </c>
      <c r="O179" s="62" t="s">
        <v>667</v>
      </c>
      <c r="P179" s="66" t="s">
        <v>690</v>
      </c>
      <c r="Q179" s="62" t="str">
        <f t="shared" si="5"/>
        <v>B2010601478-กอ.ร.-2562-095</v>
      </c>
      <c r="R179" s="63">
        <v>1</v>
      </c>
      <c r="S179" s="63">
        <v>25</v>
      </c>
      <c r="T179" s="64">
        <v>146166.67000000001</v>
      </c>
      <c r="U179" s="62" t="s">
        <v>669</v>
      </c>
      <c r="V179" s="65">
        <v>43552</v>
      </c>
      <c r="W179" s="64">
        <v>26381.87</v>
      </c>
      <c r="X179" s="64">
        <v>480.57</v>
      </c>
      <c r="Y179" s="64">
        <v>5846.62</v>
      </c>
      <c r="Z179" s="64">
        <v>119784.8</v>
      </c>
      <c r="AA179" s="62" t="s">
        <v>691</v>
      </c>
      <c r="AB179" s="62" t="s">
        <v>671</v>
      </c>
    </row>
    <row r="180" spans="1:28" ht="24.6" x14ac:dyDescent="0.7">
      <c r="A180">
        <v>175</v>
      </c>
      <c r="B180" s="56" t="s">
        <v>457</v>
      </c>
      <c r="C180" s="62" t="s">
        <v>209</v>
      </c>
      <c r="D180" s="62" t="str">
        <f t="shared" si="4"/>
        <v>B20106-กองอาคารสถานที่-2101</v>
      </c>
      <c r="E180" s="62" t="s">
        <v>330</v>
      </c>
      <c r="F180" s="62" t="s">
        <v>38</v>
      </c>
      <c r="G180" s="33" t="s">
        <v>38</v>
      </c>
      <c r="H180" s="62" t="s">
        <v>38</v>
      </c>
      <c r="I180" s="33" t="s">
        <v>61</v>
      </c>
      <c r="J180" s="62" t="s">
        <v>331</v>
      </c>
      <c r="K180" s="62" t="s">
        <v>378</v>
      </c>
      <c r="L180" s="62" t="s">
        <v>208</v>
      </c>
      <c r="M180" s="62" t="s">
        <v>209</v>
      </c>
      <c r="N180" s="62" t="s">
        <v>1746</v>
      </c>
      <c r="O180" s="62" t="s">
        <v>667</v>
      </c>
      <c r="P180" s="66" t="s">
        <v>692</v>
      </c>
      <c r="Q180" s="62" t="str">
        <f t="shared" si="5"/>
        <v>B2010601479-กอ.ร.-2562-096</v>
      </c>
      <c r="R180" s="63">
        <v>1</v>
      </c>
      <c r="S180" s="63">
        <v>25</v>
      </c>
      <c r="T180" s="64">
        <v>146166.67000000001</v>
      </c>
      <c r="U180" s="62" t="s">
        <v>669</v>
      </c>
      <c r="V180" s="65">
        <v>43552</v>
      </c>
      <c r="W180" s="64">
        <v>26381.87</v>
      </c>
      <c r="X180" s="64">
        <v>480.57</v>
      </c>
      <c r="Y180" s="64">
        <v>5846.62</v>
      </c>
      <c r="Z180" s="64">
        <v>119784.8</v>
      </c>
      <c r="AA180" s="62" t="s">
        <v>693</v>
      </c>
      <c r="AB180" s="62" t="s">
        <v>671</v>
      </c>
    </row>
    <row r="181" spans="1:28" ht="24.6" x14ac:dyDescent="0.7">
      <c r="A181">
        <v>176</v>
      </c>
      <c r="B181" s="56" t="s">
        <v>457</v>
      </c>
      <c r="C181" s="62" t="s">
        <v>209</v>
      </c>
      <c r="D181" s="62" t="str">
        <f t="shared" si="4"/>
        <v>B20106-กองอาคารสถานที่-2101</v>
      </c>
      <c r="E181" s="62" t="s">
        <v>330</v>
      </c>
      <c r="F181" s="62" t="s">
        <v>38</v>
      </c>
      <c r="G181" s="33" t="s">
        <v>38</v>
      </c>
      <c r="H181" s="62" t="s">
        <v>38</v>
      </c>
      <c r="I181" s="33" t="s">
        <v>61</v>
      </c>
      <c r="J181" s="62" t="s">
        <v>331</v>
      </c>
      <c r="K181" s="62" t="s">
        <v>378</v>
      </c>
      <c r="L181" s="62" t="s">
        <v>208</v>
      </c>
      <c r="M181" s="62" t="s">
        <v>209</v>
      </c>
      <c r="N181" s="62" t="s">
        <v>1746</v>
      </c>
      <c r="O181" s="62" t="s">
        <v>667</v>
      </c>
      <c r="P181" s="66" t="s">
        <v>694</v>
      </c>
      <c r="Q181" s="62" t="str">
        <f t="shared" si="5"/>
        <v>B2010601480-กอ.ร.-2562-097</v>
      </c>
      <c r="R181" s="63">
        <v>1</v>
      </c>
      <c r="S181" s="63">
        <v>25</v>
      </c>
      <c r="T181" s="64">
        <v>146166.67000000001</v>
      </c>
      <c r="U181" s="62" t="s">
        <v>669</v>
      </c>
      <c r="V181" s="65">
        <v>43552</v>
      </c>
      <c r="W181" s="64">
        <v>26381.87</v>
      </c>
      <c r="X181" s="64">
        <v>480.57</v>
      </c>
      <c r="Y181" s="64">
        <v>5846.62</v>
      </c>
      <c r="Z181" s="64">
        <v>119784.8</v>
      </c>
      <c r="AA181" s="62" t="s">
        <v>695</v>
      </c>
      <c r="AB181" s="62" t="s">
        <v>671</v>
      </c>
    </row>
    <row r="182" spans="1:28" ht="24.6" x14ac:dyDescent="0.7">
      <c r="A182">
        <v>177</v>
      </c>
      <c r="B182" s="56" t="s">
        <v>457</v>
      </c>
      <c r="C182" s="62" t="s">
        <v>209</v>
      </c>
      <c r="D182" s="62" t="str">
        <f t="shared" si="4"/>
        <v>B20106-กองอาคารสถานที่-2101</v>
      </c>
      <c r="E182" s="62" t="s">
        <v>330</v>
      </c>
      <c r="F182" s="62" t="s">
        <v>38</v>
      </c>
      <c r="G182" s="33" t="s">
        <v>38</v>
      </c>
      <c r="H182" s="62" t="s">
        <v>38</v>
      </c>
      <c r="I182" s="33" t="s">
        <v>61</v>
      </c>
      <c r="J182" s="62" t="s">
        <v>331</v>
      </c>
      <c r="K182" s="62" t="s">
        <v>378</v>
      </c>
      <c r="L182" s="62" t="s">
        <v>208</v>
      </c>
      <c r="M182" s="62" t="s">
        <v>209</v>
      </c>
      <c r="N182" s="62" t="s">
        <v>1746</v>
      </c>
      <c r="O182" s="62" t="s">
        <v>667</v>
      </c>
      <c r="P182" s="66" t="s">
        <v>696</v>
      </c>
      <c r="Q182" s="62" t="str">
        <f t="shared" si="5"/>
        <v>B2010601481-กอ.ร.-2562-098</v>
      </c>
      <c r="R182" s="63">
        <v>1</v>
      </c>
      <c r="S182" s="63">
        <v>25</v>
      </c>
      <c r="T182" s="64">
        <v>146166.67000000001</v>
      </c>
      <c r="U182" s="62" t="s">
        <v>669</v>
      </c>
      <c r="V182" s="65">
        <v>43552</v>
      </c>
      <c r="W182" s="64">
        <v>26381.87</v>
      </c>
      <c r="X182" s="64">
        <v>480.57</v>
      </c>
      <c r="Y182" s="64">
        <v>5846.62</v>
      </c>
      <c r="Z182" s="64">
        <v>119784.8</v>
      </c>
      <c r="AA182" s="62" t="s">
        <v>697</v>
      </c>
      <c r="AB182" s="62" t="s">
        <v>671</v>
      </c>
    </row>
    <row r="183" spans="1:28" ht="24.6" x14ac:dyDescent="0.7">
      <c r="A183">
        <v>178</v>
      </c>
      <c r="B183" s="56" t="s">
        <v>457</v>
      </c>
      <c r="C183" s="62" t="s">
        <v>209</v>
      </c>
      <c r="D183" s="62" t="str">
        <f t="shared" si="4"/>
        <v>B20106-กองอาคารสถานที่-2101</v>
      </c>
      <c r="E183" s="62" t="s">
        <v>330</v>
      </c>
      <c r="F183" s="62" t="s">
        <v>38</v>
      </c>
      <c r="G183" s="33" t="s">
        <v>38</v>
      </c>
      <c r="H183" s="62" t="s">
        <v>38</v>
      </c>
      <c r="I183" s="33" t="s">
        <v>61</v>
      </c>
      <c r="J183" s="62" t="s">
        <v>331</v>
      </c>
      <c r="K183" s="62" t="s">
        <v>378</v>
      </c>
      <c r="L183" s="62" t="s">
        <v>208</v>
      </c>
      <c r="M183" s="62" t="s">
        <v>209</v>
      </c>
      <c r="N183" s="62" t="s">
        <v>1746</v>
      </c>
      <c r="O183" s="62" t="s">
        <v>667</v>
      </c>
      <c r="P183" s="66" t="s">
        <v>698</v>
      </c>
      <c r="Q183" s="62" t="str">
        <f t="shared" si="5"/>
        <v>B2010601482-กอ.ร.-2562-099</v>
      </c>
      <c r="R183" s="63">
        <v>1</v>
      </c>
      <c r="S183" s="63">
        <v>25</v>
      </c>
      <c r="T183" s="64">
        <v>146166.67000000001</v>
      </c>
      <c r="U183" s="62" t="s">
        <v>669</v>
      </c>
      <c r="V183" s="65">
        <v>43552</v>
      </c>
      <c r="W183" s="64">
        <v>26381.87</v>
      </c>
      <c r="X183" s="64">
        <v>480.57</v>
      </c>
      <c r="Y183" s="64">
        <v>5846.62</v>
      </c>
      <c r="Z183" s="64">
        <v>119784.8</v>
      </c>
      <c r="AA183" s="62" t="s">
        <v>699</v>
      </c>
      <c r="AB183" s="62" t="s">
        <v>671</v>
      </c>
    </row>
    <row r="184" spans="1:28" ht="24.6" x14ac:dyDescent="0.7">
      <c r="A184">
        <v>179</v>
      </c>
      <c r="B184" s="56" t="s">
        <v>457</v>
      </c>
      <c r="C184" s="62" t="s">
        <v>209</v>
      </c>
      <c r="D184" s="62" t="str">
        <f t="shared" si="4"/>
        <v>B20106-กองอาคารสถานที่-2101</v>
      </c>
      <c r="E184" s="62" t="s">
        <v>330</v>
      </c>
      <c r="F184" s="62" t="s">
        <v>38</v>
      </c>
      <c r="G184" s="33" t="s">
        <v>38</v>
      </c>
      <c r="H184" s="62" t="s">
        <v>38</v>
      </c>
      <c r="I184" s="33" t="s">
        <v>61</v>
      </c>
      <c r="J184" s="62" t="s">
        <v>331</v>
      </c>
      <c r="K184" s="62" t="s">
        <v>378</v>
      </c>
      <c r="L184" s="62" t="s">
        <v>208</v>
      </c>
      <c r="M184" s="62" t="s">
        <v>209</v>
      </c>
      <c r="N184" s="62" t="s">
        <v>1746</v>
      </c>
      <c r="O184" s="62" t="s">
        <v>667</v>
      </c>
      <c r="P184" s="66" t="s">
        <v>700</v>
      </c>
      <c r="Q184" s="62" t="str">
        <f t="shared" si="5"/>
        <v>B2010601483-กอ.ร.2562-100</v>
      </c>
      <c r="R184" s="63">
        <v>1</v>
      </c>
      <c r="S184" s="63">
        <v>25</v>
      </c>
      <c r="T184" s="64">
        <v>146166.67000000001</v>
      </c>
      <c r="U184" s="62" t="s">
        <v>669</v>
      </c>
      <c r="V184" s="65">
        <v>43552</v>
      </c>
      <c r="W184" s="64">
        <v>26381.87</v>
      </c>
      <c r="X184" s="64">
        <v>480.57</v>
      </c>
      <c r="Y184" s="64">
        <v>5846.62</v>
      </c>
      <c r="Z184" s="64">
        <v>119784.8</v>
      </c>
      <c r="AA184" s="62" t="s">
        <v>701</v>
      </c>
      <c r="AB184" s="62" t="s">
        <v>671</v>
      </c>
    </row>
    <row r="185" spans="1:28" ht="24.6" x14ac:dyDescent="0.7">
      <c r="A185">
        <v>180</v>
      </c>
      <c r="B185" s="56" t="s">
        <v>457</v>
      </c>
      <c r="C185" s="62" t="s">
        <v>209</v>
      </c>
      <c r="D185" s="62" t="str">
        <f t="shared" si="4"/>
        <v>B20106-กองอาคารสถานที่-2101</v>
      </c>
      <c r="E185" s="62" t="s">
        <v>330</v>
      </c>
      <c r="F185" s="62" t="s">
        <v>38</v>
      </c>
      <c r="G185" s="33" t="s">
        <v>38</v>
      </c>
      <c r="H185" s="62" t="s">
        <v>38</v>
      </c>
      <c r="I185" s="33" t="s">
        <v>61</v>
      </c>
      <c r="J185" s="62" t="s">
        <v>331</v>
      </c>
      <c r="K185" s="62" t="s">
        <v>378</v>
      </c>
      <c r="L185" s="62" t="s">
        <v>208</v>
      </c>
      <c r="M185" s="62" t="s">
        <v>209</v>
      </c>
      <c r="N185" s="62" t="s">
        <v>1746</v>
      </c>
      <c r="O185" s="62" t="s">
        <v>667</v>
      </c>
      <c r="P185" s="66" t="s">
        <v>702</v>
      </c>
      <c r="Q185" s="62" t="str">
        <f t="shared" si="5"/>
        <v>B2010601484-กอ.ร.-2562-101</v>
      </c>
      <c r="R185" s="63">
        <v>1</v>
      </c>
      <c r="S185" s="63">
        <v>25</v>
      </c>
      <c r="T185" s="64">
        <v>146166.67000000001</v>
      </c>
      <c r="U185" s="62" t="s">
        <v>669</v>
      </c>
      <c r="V185" s="65">
        <v>43552</v>
      </c>
      <c r="W185" s="64">
        <v>26381.87</v>
      </c>
      <c r="X185" s="64">
        <v>480.57</v>
      </c>
      <c r="Y185" s="64">
        <v>5846.62</v>
      </c>
      <c r="Z185" s="64">
        <v>119784.8</v>
      </c>
      <c r="AA185" s="62" t="s">
        <v>703</v>
      </c>
      <c r="AB185" s="62" t="s">
        <v>671</v>
      </c>
    </row>
    <row r="186" spans="1:28" ht="24.6" x14ac:dyDescent="0.7">
      <c r="A186">
        <v>181</v>
      </c>
      <c r="B186" s="56" t="s">
        <v>457</v>
      </c>
      <c r="C186" s="62" t="s">
        <v>209</v>
      </c>
      <c r="D186" s="62" t="str">
        <f t="shared" si="4"/>
        <v>B20106-กองอาคารสถานที่-2101</v>
      </c>
      <c r="E186" s="62" t="s">
        <v>330</v>
      </c>
      <c r="F186" s="62" t="s">
        <v>38</v>
      </c>
      <c r="G186" s="33" t="s">
        <v>38</v>
      </c>
      <c r="H186" s="62" t="s">
        <v>38</v>
      </c>
      <c r="I186" s="33" t="s">
        <v>61</v>
      </c>
      <c r="J186" s="62" t="s">
        <v>331</v>
      </c>
      <c r="K186" s="62" t="s">
        <v>378</v>
      </c>
      <c r="L186" s="62" t="s">
        <v>208</v>
      </c>
      <c r="M186" s="62" t="s">
        <v>209</v>
      </c>
      <c r="N186" s="62" t="s">
        <v>1746</v>
      </c>
      <c r="O186" s="62" t="s">
        <v>667</v>
      </c>
      <c r="P186" s="66" t="s">
        <v>704</v>
      </c>
      <c r="Q186" s="62" t="str">
        <f t="shared" si="5"/>
        <v>B2010601485-กอ.ร.-2562-102</v>
      </c>
      <c r="R186" s="63">
        <v>1</v>
      </c>
      <c r="S186" s="63">
        <v>25</v>
      </c>
      <c r="T186" s="64">
        <v>146166.67000000001</v>
      </c>
      <c r="U186" s="62" t="s">
        <v>669</v>
      </c>
      <c r="V186" s="65">
        <v>43552</v>
      </c>
      <c r="W186" s="64">
        <v>26381.87</v>
      </c>
      <c r="X186" s="64">
        <v>480.57</v>
      </c>
      <c r="Y186" s="64">
        <v>5846.62</v>
      </c>
      <c r="Z186" s="64">
        <v>119784.8</v>
      </c>
      <c r="AA186" s="62" t="s">
        <v>705</v>
      </c>
      <c r="AB186" s="62" t="s">
        <v>671</v>
      </c>
    </row>
    <row r="187" spans="1:28" ht="24.6" x14ac:dyDescent="0.7">
      <c r="A187">
        <v>182</v>
      </c>
      <c r="B187" s="56" t="s">
        <v>457</v>
      </c>
      <c r="C187" s="62" t="s">
        <v>209</v>
      </c>
      <c r="D187" s="62" t="str">
        <f t="shared" si="4"/>
        <v>B20106-กองอาคารสถานที่-2101</v>
      </c>
      <c r="E187" s="62" t="s">
        <v>330</v>
      </c>
      <c r="F187" s="62" t="s">
        <v>38</v>
      </c>
      <c r="G187" s="33" t="s">
        <v>38</v>
      </c>
      <c r="H187" s="62" t="s">
        <v>38</v>
      </c>
      <c r="I187" s="33" t="s">
        <v>61</v>
      </c>
      <c r="J187" s="62" t="s">
        <v>331</v>
      </c>
      <c r="K187" s="62" t="s">
        <v>378</v>
      </c>
      <c r="L187" s="62" t="s">
        <v>208</v>
      </c>
      <c r="M187" s="62" t="s">
        <v>209</v>
      </c>
      <c r="N187" s="62" t="s">
        <v>1746</v>
      </c>
      <c r="O187" s="62" t="s">
        <v>667</v>
      </c>
      <c r="P187" s="66" t="s">
        <v>706</v>
      </c>
      <c r="Q187" s="62" t="str">
        <f t="shared" si="5"/>
        <v>B2010601486-กอ.ร.-2562-103</v>
      </c>
      <c r="R187" s="63">
        <v>1</v>
      </c>
      <c r="S187" s="63">
        <v>25</v>
      </c>
      <c r="T187" s="64">
        <v>146166.67000000001</v>
      </c>
      <c r="U187" s="62" t="s">
        <v>669</v>
      </c>
      <c r="V187" s="65">
        <v>43552</v>
      </c>
      <c r="W187" s="64">
        <v>26381.87</v>
      </c>
      <c r="X187" s="64">
        <v>480.57</v>
      </c>
      <c r="Y187" s="64">
        <v>5846.62</v>
      </c>
      <c r="Z187" s="64">
        <v>119784.8</v>
      </c>
      <c r="AA187" s="62" t="s">
        <v>707</v>
      </c>
      <c r="AB187" s="62" t="s">
        <v>671</v>
      </c>
    </row>
    <row r="188" spans="1:28" ht="24.6" x14ac:dyDescent="0.7">
      <c r="A188">
        <v>183</v>
      </c>
      <c r="B188" s="56" t="s">
        <v>457</v>
      </c>
      <c r="C188" s="62" t="s">
        <v>209</v>
      </c>
      <c r="D188" s="62" t="str">
        <f t="shared" si="4"/>
        <v>B20106-กองอาคารสถานที่-2101</v>
      </c>
      <c r="E188" s="62" t="s">
        <v>330</v>
      </c>
      <c r="F188" s="62" t="s">
        <v>38</v>
      </c>
      <c r="G188" s="33" t="s">
        <v>38</v>
      </c>
      <c r="H188" s="62" t="s">
        <v>38</v>
      </c>
      <c r="I188" s="33" t="s">
        <v>61</v>
      </c>
      <c r="J188" s="62" t="s">
        <v>331</v>
      </c>
      <c r="K188" s="62" t="s">
        <v>378</v>
      </c>
      <c r="L188" s="62" t="s">
        <v>208</v>
      </c>
      <c r="M188" s="62" t="s">
        <v>209</v>
      </c>
      <c r="N188" s="62" t="s">
        <v>1746</v>
      </c>
      <c r="O188" s="62" t="s">
        <v>667</v>
      </c>
      <c r="P188" s="66" t="s">
        <v>708</v>
      </c>
      <c r="Q188" s="62" t="str">
        <f t="shared" si="5"/>
        <v>B2010601487-กอ.ร.2562-104</v>
      </c>
      <c r="R188" s="63">
        <v>1</v>
      </c>
      <c r="S188" s="63">
        <v>25</v>
      </c>
      <c r="T188" s="64">
        <v>146166.67000000001</v>
      </c>
      <c r="U188" s="62" t="s">
        <v>669</v>
      </c>
      <c r="V188" s="65">
        <v>43552</v>
      </c>
      <c r="W188" s="64">
        <v>26381.87</v>
      </c>
      <c r="X188" s="64">
        <v>480.57</v>
      </c>
      <c r="Y188" s="64">
        <v>5846.62</v>
      </c>
      <c r="Z188" s="64">
        <v>119784.8</v>
      </c>
      <c r="AA188" s="62" t="s">
        <v>709</v>
      </c>
      <c r="AB188" s="62" t="s">
        <v>671</v>
      </c>
    </row>
    <row r="189" spans="1:28" ht="24.6" x14ac:dyDescent="0.7">
      <c r="A189">
        <v>184</v>
      </c>
      <c r="B189" s="56" t="s">
        <v>457</v>
      </c>
      <c r="C189" s="62" t="s">
        <v>209</v>
      </c>
      <c r="D189" s="62" t="str">
        <f t="shared" si="4"/>
        <v>B20106-กองอาคารสถานที่-2101</v>
      </c>
      <c r="E189" s="62" t="s">
        <v>330</v>
      </c>
      <c r="F189" s="62" t="s">
        <v>38</v>
      </c>
      <c r="G189" s="33" t="s">
        <v>38</v>
      </c>
      <c r="H189" s="62" t="s">
        <v>38</v>
      </c>
      <c r="I189" s="33" t="s">
        <v>61</v>
      </c>
      <c r="J189" s="62" t="s">
        <v>331</v>
      </c>
      <c r="K189" s="62" t="s">
        <v>378</v>
      </c>
      <c r="L189" s="62" t="s">
        <v>208</v>
      </c>
      <c r="M189" s="62" t="s">
        <v>209</v>
      </c>
      <c r="N189" s="62" t="s">
        <v>1746</v>
      </c>
      <c r="O189" s="62" t="s">
        <v>667</v>
      </c>
      <c r="P189" s="66" t="s">
        <v>710</v>
      </c>
      <c r="Q189" s="62" t="str">
        <f t="shared" si="5"/>
        <v>B2010601488-กอ.ร.-2562-105</v>
      </c>
      <c r="R189" s="63">
        <v>1</v>
      </c>
      <c r="S189" s="63">
        <v>25</v>
      </c>
      <c r="T189" s="64">
        <v>146166.67000000001</v>
      </c>
      <c r="U189" s="62" t="s">
        <v>669</v>
      </c>
      <c r="V189" s="65">
        <v>43552</v>
      </c>
      <c r="W189" s="64">
        <v>26381.87</v>
      </c>
      <c r="X189" s="64">
        <v>480.57</v>
      </c>
      <c r="Y189" s="64">
        <v>5846.62</v>
      </c>
      <c r="Z189" s="64">
        <v>119784.8</v>
      </c>
      <c r="AA189" s="62" t="s">
        <v>711</v>
      </c>
      <c r="AB189" s="62" t="s">
        <v>671</v>
      </c>
    </row>
    <row r="190" spans="1:28" ht="24.6" x14ac:dyDescent="0.7">
      <c r="A190">
        <v>185</v>
      </c>
      <c r="B190" s="56" t="s">
        <v>457</v>
      </c>
      <c r="C190" s="62" t="s">
        <v>209</v>
      </c>
      <c r="D190" s="62" t="str">
        <f t="shared" si="4"/>
        <v>B20106-กองอาคารสถานที่-2101</v>
      </c>
      <c r="E190" s="62" t="s">
        <v>330</v>
      </c>
      <c r="F190" s="62" t="s">
        <v>38</v>
      </c>
      <c r="G190" s="33" t="s">
        <v>38</v>
      </c>
      <c r="H190" s="62" t="s">
        <v>38</v>
      </c>
      <c r="I190" s="33" t="s">
        <v>61</v>
      </c>
      <c r="J190" s="62" t="s">
        <v>331</v>
      </c>
      <c r="K190" s="62" t="s">
        <v>378</v>
      </c>
      <c r="L190" s="62" t="s">
        <v>208</v>
      </c>
      <c r="M190" s="62" t="s">
        <v>209</v>
      </c>
      <c r="N190" s="62" t="s">
        <v>1746</v>
      </c>
      <c r="O190" s="62" t="s">
        <v>667</v>
      </c>
      <c r="P190" s="66" t="s">
        <v>712</v>
      </c>
      <c r="Q190" s="62" t="str">
        <f t="shared" si="5"/>
        <v>B2010601489-กอ.ร.-2562-106</v>
      </c>
      <c r="R190" s="63">
        <v>1</v>
      </c>
      <c r="S190" s="63">
        <v>25</v>
      </c>
      <c r="T190" s="64">
        <v>146166.67000000001</v>
      </c>
      <c r="U190" s="62" t="s">
        <v>669</v>
      </c>
      <c r="V190" s="65">
        <v>43552</v>
      </c>
      <c r="W190" s="64">
        <v>26381.87</v>
      </c>
      <c r="X190" s="64">
        <v>480.57</v>
      </c>
      <c r="Y190" s="64">
        <v>5846.62</v>
      </c>
      <c r="Z190" s="64">
        <v>119784.8</v>
      </c>
      <c r="AA190" s="62" t="s">
        <v>713</v>
      </c>
      <c r="AB190" s="62" t="s">
        <v>671</v>
      </c>
    </row>
    <row r="191" spans="1:28" ht="24.6" x14ac:dyDescent="0.7">
      <c r="A191">
        <v>186</v>
      </c>
      <c r="B191" s="56" t="s">
        <v>457</v>
      </c>
      <c r="C191" s="62" t="s">
        <v>209</v>
      </c>
      <c r="D191" s="62" t="str">
        <f t="shared" si="4"/>
        <v>B20106-กองอาคารสถานที่-2101</v>
      </c>
      <c r="E191" s="62" t="s">
        <v>330</v>
      </c>
      <c r="F191" s="62" t="s">
        <v>38</v>
      </c>
      <c r="G191" s="33" t="s">
        <v>38</v>
      </c>
      <c r="H191" s="62" t="s">
        <v>38</v>
      </c>
      <c r="I191" s="33" t="s">
        <v>61</v>
      </c>
      <c r="J191" s="62" t="s">
        <v>331</v>
      </c>
      <c r="K191" s="62" t="s">
        <v>378</v>
      </c>
      <c r="L191" s="62" t="s">
        <v>208</v>
      </c>
      <c r="M191" s="62" t="s">
        <v>209</v>
      </c>
      <c r="N191" s="62" t="s">
        <v>1746</v>
      </c>
      <c r="O191" s="62" t="s">
        <v>667</v>
      </c>
      <c r="P191" s="66" t="s">
        <v>714</v>
      </c>
      <c r="Q191" s="62" t="str">
        <f t="shared" si="5"/>
        <v>B2010601490-กอ.ร-2562-107</v>
      </c>
      <c r="R191" s="63">
        <v>1</v>
      </c>
      <c r="S191" s="63">
        <v>25</v>
      </c>
      <c r="T191" s="64">
        <v>146166.67000000001</v>
      </c>
      <c r="U191" s="62" t="s">
        <v>669</v>
      </c>
      <c r="V191" s="65">
        <v>43552</v>
      </c>
      <c r="W191" s="64">
        <v>26381.87</v>
      </c>
      <c r="X191" s="64">
        <v>480.57</v>
      </c>
      <c r="Y191" s="64">
        <v>5846.62</v>
      </c>
      <c r="Z191" s="64">
        <v>119784.8</v>
      </c>
      <c r="AA191" s="62" t="s">
        <v>715</v>
      </c>
      <c r="AB191" s="62" t="s">
        <v>671</v>
      </c>
    </row>
    <row r="192" spans="1:28" ht="24.6" x14ac:dyDescent="0.7">
      <c r="A192">
        <v>187</v>
      </c>
      <c r="B192" s="56" t="s">
        <v>457</v>
      </c>
      <c r="C192" s="62" t="s">
        <v>209</v>
      </c>
      <c r="D192" s="62" t="str">
        <f t="shared" si="4"/>
        <v>B20106-กองอาคารสถานที่-2101</v>
      </c>
      <c r="E192" s="62" t="s">
        <v>330</v>
      </c>
      <c r="F192" s="62" t="s">
        <v>38</v>
      </c>
      <c r="G192" s="33" t="s">
        <v>38</v>
      </c>
      <c r="H192" s="62" t="s">
        <v>38</v>
      </c>
      <c r="I192" s="33" t="s">
        <v>61</v>
      </c>
      <c r="J192" s="62" t="s">
        <v>331</v>
      </c>
      <c r="K192" s="62" t="s">
        <v>378</v>
      </c>
      <c r="L192" s="62" t="s">
        <v>208</v>
      </c>
      <c r="M192" s="62" t="s">
        <v>209</v>
      </c>
      <c r="N192" s="62" t="s">
        <v>1746</v>
      </c>
      <c r="O192" s="62" t="s">
        <v>667</v>
      </c>
      <c r="P192" s="66" t="s">
        <v>716</v>
      </c>
      <c r="Q192" s="62" t="str">
        <f t="shared" si="5"/>
        <v>B2010601491-กอ.ร.-2562-108</v>
      </c>
      <c r="R192" s="63">
        <v>1</v>
      </c>
      <c r="S192" s="63">
        <v>25</v>
      </c>
      <c r="T192" s="64">
        <v>146166.67000000001</v>
      </c>
      <c r="U192" s="62" t="s">
        <v>669</v>
      </c>
      <c r="V192" s="65">
        <v>43552</v>
      </c>
      <c r="W192" s="64">
        <v>26381.87</v>
      </c>
      <c r="X192" s="64">
        <v>480.57</v>
      </c>
      <c r="Y192" s="64">
        <v>5846.62</v>
      </c>
      <c r="Z192" s="64">
        <v>119784.8</v>
      </c>
      <c r="AA192" s="62" t="s">
        <v>717</v>
      </c>
      <c r="AB192" s="62" t="s">
        <v>671</v>
      </c>
    </row>
    <row r="193" spans="1:28" ht="24.6" x14ac:dyDescent="0.7">
      <c r="A193">
        <v>188</v>
      </c>
      <c r="B193" s="56" t="s">
        <v>457</v>
      </c>
      <c r="C193" s="62" t="s">
        <v>209</v>
      </c>
      <c r="D193" s="62" t="str">
        <f t="shared" si="4"/>
        <v>B20106-กองอาคารสถานที่-2101</v>
      </c>
      <c r="E193" s="62" t="s">
        <v>330</v>
      </c>
      <c r="F193" s="62" t="s">
        <v>38</v>
      </c>
      <c r="G193" s="33" t="s">
        <v>38</v>
      </c>
      <c r="H193" s="62" t="s">
        <v>38</v>
      </c>
      <c r="I193" s="33" t="s">
        <v>61</v>
      </c>
      <c r="J193" s="62" t="s">
        <v>331</v>
      </c>
      <c r="K193" s="62" t="s">
        <v>378</v>
      </c>
      <c r="L193" s="62" t="s">
        <v>208</v>
      </c>
      <c r="M193" s="62" t="s">
        <v>209</v>
      </c>
      <c r="N193" s="62" t="s">
        <v>1746</v>
      </c>
      <c r="O193" s="62" t="s">
        <v>667</v>
      </c>
      <c r="P193" s="66" t="s">
        <v>718</v>
      </c>
      <c r="Q193" s="62" t="str">
        <f t="shared" si="5"/>
        <v>B2010601492-กอ.ร.-2562-109</v>
      </c>
      <c r="R193" s="63">
        <v>1</v>
      </c>
      <c r="S193" s="63">
        <v>25</v>
      </c>
      <c r="T193" s="64">
        <v>146166.67000000001</v>
      </c>
      <c r="U193" s="62" t="s">
        <v>669</v>
      </c>
      <c r="V193" s="65">
        <v>43552</v>
      </c>
      <c r="W193" s="64">
        <v>26381.87</v>
      </c>
      <c r="X193" s="64">
        <v>480.57</v>
      </c>
      <c r="Y193" s="64">
        <v>5846.62</v>
      </c>
      <c r="Z193" s="64">
        <v>119784.8</v>
      </c>
      <c r="AA193" s="62" t="s">
        <v>719</v>
      </c>
      <c r="AB193" s="62" t="s">
        <v>671</v>
      </c>
    </row>
    <row r="194" spans="1:28" ht="24.6" x14ac:dyDescent="0.7">
      <c r="A194">
        <v>189</v>
      </c>
      <c r="B194" s="56" t="s">
        <v>457</v>
      </c>
      <c r="C194" s="62" t="s">
        <v>209</v>
      </c>
      <c r="D194" s="62" t="str">
        <f t="shared" si="4"/>
        <v>B20106-กองอาคารสถานที่-2101</v>
      </c>
      <c r="E194" s="62" t="s">
        <v>330</v>
      </c>
      <c r="F194" s="62" t="s">
        <v>38</v>
      </c>
      <c r="G194" s="33" t="s">
        <v>38</v>
      </c>
      <c r="H194" s="62" t="s">
        <v>38</v>
      </c>
      <c r="I194" s="33" t="s">
        <v>61</v>
      </c>
      <c r="J194" s="62" t="s">
        <v>331</v>
      </c>
      <c r="K194" s="62" t="s">
        <v>378</v>
      </c>
      <c r="L194" s="62" t="s">
        <v>208</v>
      </c>
      <c r="M194" s="62" t="s">
        <v>209</v>
      </c>
      <c r="N194" s="62" t="s">
        <v>1746</v>
      </c>
      <c r="O194" s="62" t="s">
        <v>667</v>
      </c>
      <c r="P194" s="66" t="s">
        <v>720</v>
      </c>
      <c r="Q194" s="62" t="str">
        <f t="shared" si="5"/>
        <v>B2010601493-กอ.ร.-2562-110</v>
      </c>
      <c r="R194" s="63">
        <v>1</v>
      </c>
      <c r="S194" s="63">
        <v>25</v>
      </c>
      <c r="T194" s="64">
        <v>146166.67000000001</v>
      </c>
      <c r="U194" s="62" t="s">
        <v>669</v>
      </c>
      <c r="V194" s="65">
        <v>43552</v>
      </c>
      <c r="W194" s="64">
        <v>26381.87</v>
      </c>
      <c r="X194" s="64">
        <v>480.57</v>
      </c>
      <c r="Y194" s="64">
        <v>5846.62</v>
      </c>
      <c r="Z194" s="64">
        <v>119784.8</v>
      </c>
      <c r="AA194" s="62" t="s">
        <v>721</v>
      </c>
      <c r="AB194" s="62" t="s">
        <v>671</v>
      </c>
    </row>
    <row r="195" spans="1:28" ht="24.6" x14ac:dyDescent="0.7">
      <c r="A195">
        <v>190</v>
      </c>
      <c r="B195" s="56" t="s">
        <v>457</v>
      </c>
      <c r="C195" s="62" t="s">
        <v>209</v>
      </c>
      <c r="D195" s="62" t="str">
        <f t="shared" si="4"/>
        <v>B20106-กองอาคารสถานที่-2101</v>
      </c>
      <c r="E195" s="62" t="s">
        <v>330</v>
      </c>
      <c r="F195" s="62" t="s">
        <v>38</v>
      </c>
      <c r="G195" s="33" t="s">
        <v>38</v>
      </c>
      <c r="H195" s="62" t="s">
        <v>38</v>
      </c>
      <c r="I195" s="33" t="s">
        <v>61</v>
      </c>
      <c r="J195" s="62" t="s">
        <v>331</v>
      </c>
      <c r="K195" s="62" t="s">
        <v>378</v>
      </c>
      <c r="L195" s="62" t="s">
        <v>208</v>
      </c>
      <c r="M195" s="62" t="s">
        <v>209</v>
      </c>
      <c r="N195" s="62" t="s">
        <v>1746</v>
      </c>
      <c r="O195" s="62" t="s">
        <v>667</v>
      </c>
      <c r="P195" s="66" t="s">
        <v>722</v>
      </c>
      <c r="Q195" s="62" t="str">
        <f t="shared" si="5"/>
        <v>B2010601494-กอ.ร.-2562-111</v>
      </c>
      <c r="R195" s="63">
        <v>1</v>
      </c>
      <c r="S195" s="63">
        <v>25</v>
      </c>
      <c r="T195" s="64">
        <v>146166.67000000001</v>
      </c>
      <c r="U195" s="62" t="s">
        <v>669</v>
      </c>
      <c r="V195" s="65">
        <v>43552</v>
      </c>
      <c r="W195" s="64">
        <v>26381.87</v>
      </c>
      <c r="X195" s="64">
        <v>480.57</v>
      </c>
      <c r="Y195" s="64">
        <v>5846.62</v>
      </c>
      <c r="Z195" s="64">
        <v>119784.8</v>
      </c>
      <c r="AA195" s="62" t="s">
        <v>723</v>
      </c>
      <c r="AB195" s="62" t="s">
        <v>671</v>
      </c>
    </row>
    <row r="196" spans="1:28" ht="24.6" x14ac:dyDescent="0.7">
      <c r="A196">
        <v>191</v>
      </c>
      <c r="B196" s="56" t="s">
        <v>457</v>
      </c>
      <c r="C196" s="62" t="s">
        <v>209</v>
      </c>
      <c r="D196" s="62" t="str">
        <f t="shared" si="4"/>
        <v>B20106-กองอาคารสถานที่-2101</v>
      </c>
      <c r="E196" s="62" t="s">
        <v>330</v>
      </c>
      <c r="F196" s="62" t="s">
        <v>38</v>
      </c>
      <c r="G196" s="33" t="s">
        <v>38</v>
      </c>
      <c r="H196" s="62" t="s">
        <v>38</v>
      </c>
      <c r="I196" s="33" t="s">
        <v>61</v>
      </c>
      <c r="J196" s="62" t="s">
        <v>331</v>
      </c>
      <c r="K196" s="62" t="s">
        <v>378</v>
      </c>
      <c r="L196" s="62" t="s">
        <v>208</v>
      </c>
      <c r="M196" s="62" t="s">
        <v>209</v>
      </c>
      <c r="N196" s="62" t="s">
        <v>1746</v>
      </c>
      <c r="O196" s="62" t="s">
        <v>667</v>
      </c>
      <c r="P196" s="66" t="s">
        <v>724</v>
      </c>
      <c r="Q196" s="62" t="str">
        <f t="shared" si="5"/>
        <v>B2010601495-กอ.ร.-2562-112</v>
      </c>
      <c r="R196" s="63">
        <v>1</v>
      </c>
      <c r="S196" s="63">
        <v>25</v>
      </c>
      <c r="T196" s="64">
        <v>146166.67000000001</v>
      </c>
      <c r="U196" s="62" t="s">
        <v>669</v>
      </c>
      <c r="V196" s="65">
        <v>43552</v>
      </c>
      <c r="W196" s="64">
        <v>26381.87</v>
      </c>
      <c r="X196" s="64">
        <v>480.57</v>
      </c>
      <c r="Y196" s="64">
        <v>5846.62</v>
      </c>
      <c r="Z196" s="64">
        <v>119784.8</v>
      </c>
      <c r="AA196" s="62" t="s">
        <v>725</v>
      </c>
      <c r="AB196" s="62" t="s">
        <v>671</v>
      </c>
    </row>
    <row r="197" spans="1:28" ht="24.6" x14ac:dyDescent="0.7">
      <c r="A197">
        <v>192</v>
      </c>
      <c r="B197" s="56" t="s">
        <v>457</v>
      </c>
      <c r="C197" s="62" t="s">
        <v>209</v>
      </c>
      <c r="D197" s="62" t="str">
        <f t="shared" si="4"/>
        <v>B20106-กองอาคารสถานที่-2101</v>
      </c>
      <c r="E197" s="62" t="s">
        <v>330</v>
      </c>
      <c r="F197" s="62" t="s">
        <v>38</v>
      </c>
      <c r="G197" s="33" t="s">
        <v>38</v>
      </c>
      <c r="H197" s="62" t="s">
        <v>38</v>
      </c>
      <c r="I197" s="33" t="s">
        <v>61</v>
      </c>
      <c r="J197" s="62" t="s">
        <v>331</v>
      </c>
      <c r="K197" s="62" t="s">
        <v>378</v>
      </c>
      <c r="L197" s="62" t="s">
        <v>208</v>
      </c>
      <c r="M197" s="62" t="s">
        <v>209</v>
      </c>
      <c r="N197" s="62" t="s">
        <v>1746</v>
      </c>
      <c r="O197" s="62" t="s">
        <v>667</v>
      </c>
      <c r="P197" s="66" t="s">
        <v>726</v>
      </c>
      <c r="Q197" s="62" t="str">
        <f t="shared" si="5"/>
        <v>B2010601496-กอ.ร.-2562-113</v>
      </c>
      <c r="R197" s="63">
        <v>1</v>
      </c>
      <c r="S197" s="63">
        <v>25</v>
      </c>
      <c r="T197" s="64">
        <v>146166.67000000001</v>
      </c>
      <c r="U197" s="62" t="s">
        <v>669</v>
      </c>
      <c r="V197" s="65">
        <v>43552</v>
      </c>
      <c r="W197" s="64">
        <v>26381.87</v>
      </c>
      <c r="X197" s="64">
        <v>480.57</v>
      </c>
      <c r="Y197" s="64">
        <v>5846.62</v>
      </c>
      <c r="Z197" s="64">
        <v>119784.8</v>
      </c>
      <c r="AA197" s="62" t="s">
        <v>727</v>
      </c>
      <c r="AB197" s="62" t="s">
        <v>671</v>
      </c>
    </row>
    <row r="198" spans="1:28" ht="24.6" x14ac:dyDescent="0.7">
      <c r="A198">
        <v>193</v>
      </c>
      <c r="B198" s="56" t="s">
        <v>457</v>
      </c>
      <c r="C198" s="62" t="s">
        <v>209</v>
      </c>
      <c r="D198" s="62" t="str">
        <f t="shared" si="4"/>
        <v>B20106-กองอาคารสถานที่-2101</v>
      </c>
      <c r="E198" s="62" t="s">
        <v>330</v>
      </c>
      <c r="F198" s="62" t="s">
        <v>38</v>
      </c>
      <c r="G198" s="33" t="s">
        <v>38</v>
      </c>
      <c r="H198" s="62" t="s">
        <v>38</v>
      </c>
      <c r="I198" s="33" t="s">
        <v>61</v>
      </c>
      <c r="J198" s="62" t="s">
        <v>331</v>
      </c>
      <c r="K198" s="62" t="s">
        <v>378</v>
      </c>
      <c r="L198" s="62" t="s">
        <v>208</v>
      </c>
      <c r="M198" s="62" t="s">
        <v>209</v>
      </c>
      <c r="N198" s="62" t="s">
        <v>1746</v>
      </c>
      <c r="O198" s="62" t="s">
        <v>667</v>
      </c>
      <c r="P198" s="66" t="s">
        <v>728</v>
      </c>
      <c r="Q198" s="62" t="str">
        <f t="shared" si="5"/>
        <v>B2010601497-กอ.ร.-2562-114</v>
      </c>
      <c r="R198" s="63">
        <v>1</v>
      </c>
      <c r="S198" s="63">
        <v>25</v>
      </c>
      <c r="T198" s="64">
        <v>146166.67000000001</v>
      </c>
      <c r="U198" s="62" t="s">
        <v>669</v>
      </c>
      <c r="V198" s="65">
        <v>43552</v>
      </c>
      <c r="W198" s="64">
        <v>26381.87</v>
      </c>
      <c r="X198" s="64">
        <v>480.57</v>
      </c>
      <c r="Y198" s="64">
        <v>5846.62</v>
      </c>
      <c r="Z198" s="64">
        <v>119784.8</v>
      </c>
      <c r="AA198" s="62" t="s">
        <v>729</v>
      </c>
      <c r="AB198" s="62" t="s">
        <v>671</v>
      </c>
    </row>
    <row r="199" spans="1:28" ht="24.6" x14ac:dyDescent="0.7">
      <c r="A199">
        <v>194</v>
      </c>
      <c r="B199" s="56" t="s">
        <v>457</v>
      </c>
      <c r="C199" s="62" t="s">
        <v>209</v>
      </c>
      <c r="D199" s="62" t="str">
        <f t="shared" ref="D199:D262" si="6">CONCATENATE(B199,"-",C199,"-",K199)</f>
        <v>B20106-กองอาคารสถานที่-2101</v>
      </c>
      <c r="E199" s="62" t="s">
        <v>330</v>
      </c>
      <c r="F199" s="62" t="s">
        <v>38</v>
      </c>
      <c r="G199" s="33" t="s">
        <v>38</v>
      </c>
      <c r="H199" s="62" t="s">
        <v>38</v>
      </c>
      <c r="I199" s="33" t="s">
        <v>61</v>
      </c>
      <c r="J199" s="62" t="s">
        <v>331</v>
      </c>
      <c r="K199" s="62" t="s">
        <v>378</v>
      </c>
      <c r="L199" s="62" t="s">
        <v>208</v>
      </c>
      <c r="M199" s="62" t="s">
        <v>209</v>
      </c>
      <c r="N199" s="62" t="s">
        <v>1746</v>
      </c>
      <c r="O199" s="62" t="s">
        <v>667</v>
      </c>
      <c r="P199" s="66" t="s">
        <v>730</v>
      </c>
      <c r="Q199" s="62" t="str">
        <f t="shared" ref="Q199:Q262" si="7">CONCATENATE(P199,"-",AA199)</f>
        <v>B2010601498-กอ.ร.-2562-115</v>
      </c>
      <c r="R199" s="63">
        <v>1</v>
      </c>
      <c r="S199" s="63">
        <v>25</v>
      </c>
      <c r="T199" s="64">
        <v>146166.67000000001</v>
      </c>
      <c r="U199" s="62" t="s">
        <v>669</v>
      </c>
      <c r="V199" s="65">
        <v>43552</v>
      </c>
      <c r="W199" s="64">
        <v>26381.87</v>
      </c>
      <c r="X199" s="64">
        <v>480.57</v>
      </c>
      <c r="Y199" s="64">
        <v>5846.62</v>
      </c>
      <c r="Z199" s="64">
        <v>119784.8</v>
      </c>
      <c r="AA199" s="62" t="s">
        <v>731</v>
      </c>
      <c r="AB199" s="62" t="s">
        <v>671</v>
      </c>
    </row>
    <row r="200" spans="1:28" ht="24.6" x14ac:dyDescent="0.7">
      <c r="A200">
        <v>195</v>
      </c>
      <c r="B200" s="56" t="s">
        <v>457</v>
      </c>
      <c r="C200" s="62" t="s">
        <v>209</v>
      </c>
      <c r="D200" s="62" t="str">
        <f t="shared" si="6"/>
        <v>B20106-กองอาคารสถานที่-2101</v>
      </c>
      <c r="E200" s="62" t="s">
        <v>330</v>
      </c>
      <c r="F200" s="62" t="s">
        <v>38</v>
      </c>
      <c r="G200" s="33" t="s">
        <v>38</v>
      </c>
      <c r="H200" s="62" t="s">
        <v>38</v>
      </c>
      <c r="I200" s="33" t="s">
        <v>61</v>
      </c>
      <c r="J200" s="62" t="s">
        <v>331</v>
      </c>
      <c r="K200" s="62" t="s">
        <v>378</v>
      </c>
      <c r="L200" s="62" t="s">
        <v>208</v>
      </c>
      <c r="M200" s="62" t="s">
        <v>209</v>
      </c>
      <c r="N200" s="62" t="s">
        <v>1746</v>
      </c>
      <c r="O200" s="62" t="s">
        <v>667</v>
      </c>
      <c r="P200" s="66" t="s">
        <v>732</v>
      </c>
      <c r="Q200" s="62" t="str">
        <f t="shared" si="7"/>
        <v>B2010601499-กอ.ร.-2562-116</v>
      </c>
      <c r="R200" s="63">
        <v>1</v>
      </c>
      <c r="S200" s="63">
        <v>25</v>
      </c>
      <c r="T200" s="64">
        <v>146166.67000000001</v>
      </c>
      <c r="U200" s="62" t="s">
        <v>669</v>
      </c>
      <c r="V200" s="65">
        <v>43552</v>
      </c>
      <c r="W200" s="64">
        <v>26381.87</v>
      </c>
      <c r="X200" s="64">
        <v>480.57</v>
      </c>
      <c r="Y200" s="64">
        <v>5846.62</v>
      </c>
      <c r="Z200" s="64">
        <v>119784.8</v>
      </c>
      <c r="AA200" s="62" t="s">
        <v>733</v>
      </c>
      <c r="AB200" s="62" t="s">
        <v>671</v>
      </c>
    </row>
    <row r="201" spans="1:28" ht="24.6" x14ac:dyDescent="0.7">
      <c r="A201">
        <v>196</v>
      </c>
      <c r="B201" s="56" t="s">
        <v>457</v>
      </c>
      <c r="C201" s="62" t="s">
        <v>209</v>
      </c>
      <c r="D201" s="62" t="str">
        <f t="shared" si="6"/>
        <v>B20106-กองอาคารสถานที่-2101</v>
      </c>
      <c r="E201" s="62" t="s">
        <v>330</v>
      </c>
      <c r="F201" s="62" t="s">
        <v>38</v>
      </c>
      <c r="G201" s="33" t="s">
        <v>38</v>
      </c>
      <c r="H201" s="62" t="s">
        <v>38</v>
      </c>
      <c r="I201" s="33" t="s">
        <v>61</v>
      </c>
      <c r="J201" s="62" t="s">
        <v>331</v>
      </c>
      <c r="K201" s="62" t="s">
        <v>378</v>
      </c>
      <c r="L201" s="62" t="s">
        <v>208</v>
      </c>
      <c r="M201" s="62" t="s">
        <v>209</v>
      </c>
      <c r="N201" s="62" t="s">
        <v>1746</v>
      </c>
      <c r="O201" s="62" t="s">
        <v>667</v>
      </c>
      <c r="P201" s="66" t="s">
        <v>734</v>
      </c>
      <c r="Q201" s="62" t="str">
        <f t="shared" si="7"/>
        <v>B2010601500-กอ.ร.-2562-117</v>
      </c>
      <c r="R201" s="63">
        <v>1</v>
      </c>
      <c r="S201" s="63">
        <v>25</v>
      </c>
      <c r="T201" s="64">
        <v>146166.67000000001</v>
      </c>
      <c r="U201" s="62" t="s">
        <v>669</v>
      </c>
      <c r="V201" s="65">
        <v>43552</v>
      </c>
      <c r="W201" s="64">
        <v>26381.87</v>
      </c>
      <c r="X201" s="64">
        <v>480.57</v>
      </c>
      <c r="Y201" s="64">
        <v>5846.62</v>
      </c>
      <c r="Z201" s="64">
        <v>119784.8</v>
      </c>
      <c r="AA201" s="62" t="s">
        <v>735</v>
      </c>
      <c r="AB201" s="62" t="s">
        <v>671</v>
      </c>
    </row>
    <row r="202" spans="1:28" ht="24.6" x14ac:dyDescent="0.7">
      <c r="A202">
        <v>197</v>
      </c>
      <c r="B202" s="56" t="s">
        <v>457</v>
      </c>
      <c r="C202" s="62" t="s">
        <v>209</v>
      </c>
      <c r="D202" s="62" t="str">
        <f t="shared" si="6"/>
        <v>B20106-กองอาคารสถานที่-2101</v>
      </c>
      <c r="E202" s="62" t="s">
        <v>330</v>
      </c>
      <c r="F202" s="62" t="s">
        <v>38</v>
      </c>
      <c r="G202" s="33" t="s">
        <v>38</v>
      </c>
      <c r="H202" s="62" t="s">
        <v>38</v>
      </c>
      <c r="I202" s="33" t="s">
        <v>61</v>
      </c>
      <c r="J202" s="62" t="s">
        <v>331</v>
      </c>
      <c r="K202" s="62" t="s">
        <v>378</v>
      </c>
      <c r="L202" s="62" t="s">
        <v>208</v>
      </c>
      <c r="M202" s="62" t="s">
        <v>209</v>
      </c>
      <c r="N202" s="62" t="s">
        <v>1746</v>
      </c>
      <c r="O202" s="62" t="s">
        <v>667</v>
      </c>
      <c r="P202" s="66" t="s">
        <v>736</v>
      </c>
      <c r="Q202" s="62" t="str">
        <f t="shared" si="7"/>
        <v>B2010601501-กอ.ร.-2562-118</v>
      </c>
      <c r="R202" s="63">
        <v>1</v>
      </c>
      <c r="S202" s="63">
        <v>25</v>
      </c>
      <c r="T202" s="64">
        <v>146166.67000000001</v>
      </c>
      <c r="U202" s="62" t="s">
        <v>669</v>
      </c>
      <c r="V202" s="65">
        <v>43552</v>
      </c>
      <c r="W202" s="64">
        <v>26381.87</v>
      </c>
      <c r="X202" s="64">
        <v>480.57</v>
      </c>
      <c r="Y202" s="64">
        <v>5846.62</v>
      </c>
      <c r="Z202" s="64">
        <v>119784.8</v>
      </c>
      <c r="AA202" s="62" t="s">
        <v>737</v>
      </c>
      <c r="AB202" s="62" t="s">
        <v>671</v>
      </c>
    </row>
    <row r="203" spans="1:28" ht="24.6" x14ac:dyDescent="0.7">
      <c r="A203">
        <v>198</v>
      </c>
      <c r="B203" s="56" t="s">
        <v>457</v>
      </c>
      <c r="C203" s="62" t="s">
        <v>209</v>
      </c>
      <c r="D203" s="62" t="str">
        <f t="shared" si="6"/>
        <v>B20106-กองอาคารสถานที่-2101</v>
      </c>
      <c r="E203" s="62" t="s">
        <v>330</v>
      </c>
      <c r="F203" s="62" t="s">
        <v>38</v>
      </c>
      <c r="G203" s="33" t="s">
        <v>38</v>
      </c>
      <c r="H203" s="62" t="s">
        <v>38</v>
      </c>
      <c r="I203" s="33" t="s">
        <v>61</v>
      </c>
      <c r="J203" s="62" t="s">
        <v>331</v>
      </c>
      <c r="K203" s="62" t="s">
        <v>378</v>
      </c>
      <c r="L203" s="62" t="s">
        <v>208</v>
      </c>
      <c r="M203" s="62" t="s">
        <v>209</v>
      </c>
      <c r="N203" s="62" t="s">
        <v>1746</v>
      </c>
      <c r="O203" s="62" t="s">
        <v>667</v>
      </c>
      <c r="P203" s="66" t="s">
        <v>738</v>
      </c>
      <c r="Q203" s="62" t="str">
        <f t="shared" si="7"/>
        <v>B2010601502-กอ.ร.-2562-119</v>
      </c>
      <c r="R203" s="63">
        <v>1</v>
      </c>
      <c r="S203" s="63">
        <v>25</v>
      </c>
      <c r="T203" s="64">
        <v>146166.67000000001</v>
      </c>
      <c r="U203" s="62" t="s">
        <v>669</v>
      </c>
      <c r="V203" s="65">
        <v>43552</v>
      </c>
      <c r="W203" s="64">
        <v>26381.87</v>
      </c>
      <c r="X203" s="64">
        <v>480.57</v>
      </c>
      <c r="Y203" s="64">
        <v>5846.62</v>
      </c>
      <c r="Z203" s="64">
        <v>119784.8</v>
      </c>
      <c r="AA203" s="62" t="s">
        <v>739</v>
      </c>
      <c r="AB203" s="62" t="s">
        <v>671</v>
      </c>
    </row>
    <row r="204" spans="1:28" ht="24.6" x14ac:dyDescent="0.7">
      <c r="A204">
        <v>199</v>
      </c>
      <c r="B204" s="56" t="s">
        <v>457</v>
      </c>
      <c r="C204" s="62" t="s">
        <v>209</v>
      </c>
      <c r="D204" s="62" t="str">
        <f t="shared" si="6"/>
        <v>B20106-กองอาคารสถานที่-2101</v>
      </c>
      <c r="E204" s="62" t="s">
        <v>330</v>
      </c>
      <c r="F204" s="62" t="s">
        <v>38</v>
      </c>
      <c r="G204" s="33" t="s">
        <v>38</v>
      </c>
      <c r="H204" s="62" t="s">
        <v>38</v>
      </c>
      <c r="I204" s="33" t="s">
        <v>61</v>
      </c>
      <c r="J204" s="62" t="s">
        <v>331</v>
      </c>
      <c r="K204" s="62" t="s">
        <v>378</v>
      </c>
      <c r="L204" s="62" t="s">
        <v>208</v>
      </c>
      <c r="M204" s="62" t="s">
        <v>209</v>
      </c>
      <c r="N204" s="62" t="s">
        <v>1746</v>
      </c>
      <c r="O204" s="62" t="s">
        <v>667</v>
      </c>
      <c r="P204" s="66" t="s">
        <v>740</v>
      </c>
      <c r="Q204" s="62" t="str">
        <f t="shared" si="7"/>
        <v>B2010601503-กอ.ร.-2562-120</v>
      </c>
      <c r="R204" s="63">
        <v>1</v>
      </c>
      <c r="S204" s="63">
        <v>25</v>
      </c>
      <c r="T204" s="64">
        <v>146166.67000000001</v>
      </c>
      <c r="U204" s="62" t="s">
        <v>669</v>
      </c>
      <c r="V204" s="65">
        <v>43552</v>
      </c>
      <c r="W204" s="64">
        <v>26381.87</v>
      </c>
      <c r="X204" s="64">
        <v>480.57</v>
      </c>
      <c r="Y204" s="64">
        <v>5846.62</v>
      </c>
      <c r="Z204" s="64">
        <v>119784.8</v>
      </c>
      <c r="AA204" s="62" t="s">
        <v>741</v>
      </c>
      <c r="AB204" s="62" t="s">
        <v>671</v>
      </c>
    </row>
    <row r="205" spans="1:28" ht="24.6" x14ac:dyDescent="0.7">
      <c r="A205">
        <v>200</v>
      </c>
      <c r="B205" s="56" t="s">
        <v>457</v>
      </c>
      <c r="C205" s="62" t="s">
        <v>209</v>
      </c>
      <c r="D205" s="62" t="str">
        <f t="shared" si="6"/>
        <v>B20106-กองอาคารสถานที่-2101</v>
      </c>
      <c r="E205" s="62" t="s">
        <v>330</v>
      </c>
      <c r="F205" s="62" t="s">
        <v>38</v>
      </c>
      <c r="G205" s="33" t="s">
        <v>38</v>
      </c>
      <c r="H205" s="62" t="s">
        <v>38</v>
      </c>
      <c r="I205" s="33" t="s">
        <v>61</v>
      </c>
      <c r="J205" s="62" t="s">
        <v>331</v>
      </c>
      <c r="K205" s="62" t="s">
        <v>378</v>
      </c>
      <c r="L205" s="62" t="s">
        <v>208</v>
      </c>
      <c r="M205" s="62" t="s">
        <v>209</v>
      </c>
      <c r="N205" s="62" t="s">
        <v>1746</v>
      </c>
      <c r="O205" s="62" t="s">
        <v>667</v>
      </c>
      <c r="P205" s="66" t="s">
        <v>742</v>
      </c>
      <c r="Q205" s="62" t="str">
        <f t="shared" si="7"/>
        <v>B2010601504-กอ.ร.-2562-121</v>
      </c>
      <c r="R205" s="63">
        <v>1</v>
      </c>
      <c r="S205" s="63">
        <v>25</v>
      </c>
      <c r="T205" s="64">
        <v>146166.67000000001</v>
      </c>
      <c r="U205" s="62" t="s">
        <v>669</v>
      </c>
      <c r="V205" s="65">
        <v>43552</v>
      </c>
      <c r="W205" s="64">
        <v>26381.87</v>
      </c>
      <c r="X205" s="64">
        <v>480.57</v>
      </c>
      <c r="Y205" s="64">
        <v>5846.62</v>
      </c>
      <c r="Z205" s="64">
        <v>119784.8</v>
      </c>
      <c r="AA205" s="62" t="s">
        <v>743</v>
      </c>
      <c r="AB205" s="62" t="s">
        <v>671</v>
      </c>
    </row>
    <row r="206" spans="1:28" ht="24.6" x14ac:dyDescent="0.7">
      <c r="A206">
        <v>201</v>
      </c>
      <c r="B206" s="56" t="s">
        <v>457</v>
      </c>
      <c r="C206" s="62" t="s">
        <v>209</v>
      </c>
      <c r="D206" s="62" t="str">
        <f t="shared" si="6"/>
        <v>B20106-กองอาคารสถานที่-2101</v>
      </c>
      <c r="E206" s="62" t="s">
        <v>330</v>
      </c>
      <c r="F206" s="62" t="s">
        <v>38</v>
      </c>
      <c r="G206" s="33" t="s">
        <v>38</v>
      </c>
      <c r="H206" s="62" t="s">
        <v>38</v>
      </c>
      <c r="I206" s="33" t="s">
        <v>61</v>
      </c>
      <c r="J206" s="62" t="s">
        <v>331</v>
      </c>
      <c r="K206" s="62" t="s">
        <v>378</v>
      </c>
      <c r="L206" s="62" t="s">
        <v>208</v>
      </c>
      <c r="M206" s="62" t="s">
        <v>209</v>
      </c>
      <c r="N206" s="62" t="s">
        <v>1746</v>
      </c>
      <c r="O206" s="62" t="s">
        <v>667</v>
      </c>
      <c r="P206" s="66" t="s">
        <v>744</v>
      </c>
      <c r="Q206" s="62" t="str">
        <f t="shared" si="7"/>
        <v>B2010601505-กอ.ร.-2562-122</v>
      </c>
      <c r="R206" s="63">
        <v>1</v>
      </c>
      <c r="S206" s="63">
        <v>25</v>
      </c>
      <c r="T206" s="64">
        <v>146166.67000000001</v>
      </c>
      <c r="U206" s="62" t="s">
        <v>669</v>
      </c>
      <c r="V206" s="65">
        <v>43552</v>
      </c>
      <c r="W206" s="64">
        <v>26381.87</v>
      </c>
      <c r="X206" s="64">
        <v>480.57</v>
      </c>
      <c r="Y206" s="64">
        <v>5846.62</v>
      </c>
      <c r="Z206" s="64">
        <v>119784.8</v>
      </c>
      <c r="AA206" s="62" t="s">
        <v>745</v>
      </c>
      <c r="AB206" s="62" t="s">
        <v>671</v>
      </c>
    </row>
    <row r="207" spans="1:28" ht="24.6" x14ac:dyDescent="0.7">
      <c r="A207">
        <v>202</v>
      </c>
      <c r="B207" s="56" t="s">
        <v>457</v>
      </c>
      <c r="C207" s="62" t="s">
        <v>209</v>
      </c>
      <c r="D207" s="62" t="str">
        <f t="shared" si="6"/>
        <v>B20106-กองอาคารสถานที่-2101</v>
      </c>
      <c r="E207" s="62" t="s">
        <v>330</v>
      </c>
      <c r="F207" s="62" t="s">
        <v>38</v>
      </c>
      <c r="G207" s="33" t="s">
        <v>38</v>
      </c>
      <c r="H207" s="62" t="s">
        <v>38</v>
      </c>
      <c r="I207" s="33" t="s">
        <v>61</v>
      </c>
      <c r="J207" s="62" t="s">
        <v>331</v>
      </c>
      <c r="K207" s="62" t="s">
        <v>378</v>
      </c>
      <c r="L207" s="62" t="s">
        <v>208</v>
      </c>
      <c r="M207" s="62" t="s">
        <v>209</v>
      </c>
      <c r="N207" s="62" t="s">
        <v>1746</v>
      </c>
      <c r="O207" s="62" t="s">
        <v>667</v>
      </c>
      <c r="P207" s="66" t="s">
        <v>746</v>
      </c>
      <c r="Q207" s="62" t="str">
        <f t="shared" si="7"/>
        <v>B2010601506-กอ.ร.-2562-123</v>
      </c>
      <c r="R207" s="63">
        <v>1</v>
      </c>
      <c r="S207" s="63">
        <v>25</v>
      </c>
      <c r="T207" s="64">
        <v>146166.67000000001</v>
      </c>
      <c r="U207" s="62" t="s">
        <v>669</v>
      </c>
      <c r="V207" s="65">
        <v>43552</v>
      </c>
      <c r="W207" s="64">
        <v>26381.87</v>
      </c>
      <c r="X207" s="64">
        <v>480.57</v>
      </c>
      <c r="Y207" s="64">
        <v>5846.62</v>
      </c>
      <c r="Z207" s="64">
        <v>119784.8</v>
      </c>
      <c r="AA207" s="62" t="s">
        <v>747</v>
      </c>
      <c r="AB207" s="62" t="s">
        <v>671</v>
      </c>
    </row>
    <row r="208" spans="1:28" ht="24.6" x14ac:dyDescent="0.7">
      <c r="A208">
        <v>203</v>
      </c>
      <c r="B208" s="56" t="s">
        <v>457</v>
      </c>
      <c r="C208" s="62" t="s">
        <v>209</v>
      </c>
      <c r="D208" s="62" t="str">
        <f t="shared" si="6"/>
        <v>B20106-กองอาคารสถานที่-2101</v>
      </c>
      <c r="E208" s="62" t="s">
        <v>330</v>
      </c>
      <c r="F208" s="62" t="s">
        <v>38</v>
      </c>
      <c r="G208" s="33" t="s">
        <v>38</v>
      </c>
      <c r="H208" s="62" t="s">
        <v>38</v>
      </c>
      <c r="I208" s="33" t="s">
        <v>61</v>
      </c>
      <c r="J208" s="62" t="s">
        <v>331</v>
      </c>
      <c r="K208" s="62" t="s">
        <v>378</v>
      </c>
      <c r="L208" s="62" t="s">
        <v>208</v>
      </c>
      <c r="M208" s="62" t="s">
        <v>209</v>
      </c>
      <c r="N208" s="62" t="s">
        <v>1746</v>
      </c>
      <c r="O208" s="62" t="s">
        <v>667</v>
      </c>
      <c r="P208" s="66" t="s">
        <v>748</v>
      </c>
      <c r="Q208" s="62" t="str">
        <f t="shared" si="7"/>
        <v>B2010601507-กอ.ร.-2562-124</v>
      </c>
      <c r="R208" s="63">
        <v>1</v>
      </c>
      <c r="S208" s="63">
        <v>25</v>
      </c>
      <c r="T208" s="64">
        <v>146166.67000000001</v>
      </c>
      <c r="U208" s="62" t="s">
        <v>669</v>
      </c>
      <c r="V208" s="65">
        <v>43552</v>
      </c>
      <c r="W208" s="64">
        <v>26381.87</v>
      </c>
      <c r="X208" s="64">
        <v>480.57</v>
      </c>
      <c r="Y208" s="64">
        <v>5846.62</v>
      </c>
      <c r="Z208" s="64">
        <v>119784.8</v>
      </c>
      <c r="AA208" s="62" t="s">
        <v>749</v>
      </c>
      <c r="AB208" s="62" t="s">
        <v>671</v>
      </c>
    </row>
    <row r="209" spans="1:28" ht="24.6" x14ac:dyDescent="0.7">
      <c r="A209">
        <v>204</v>
      </c>
      <c r="B209" s="56" t="s">
        <v>457</v>
      </c>
      <c r="C209" s="62" t="s">
        <v>209</v>
      </c>
      <c r="D209" s="62" t="str">
        <f t="shared" si="6"/>
        <v>B20106-กองอาคารสถานที่-2101</v>
      </c>
      <c r="E209" s="62" t="s">
        <v>330</v>
      </c>
      <c r="F209" s="62" t="s">
        <v>38</v>
      </c>
      <c r="G209" s="33" t="s">
        <v>38</v>
      </c>
      <c r="H209" s="62" t="s">
        <v>38</v>
      </c>
      <c r="I209" s="33" t="s">
        <v>61</v>
      </c>
      <c r="J209" s="62" t="s">
        <v>331</v>
      </c>
      <c r="K209" s="62" t="s">
        <v>378</v>
      </c>
      <c r="L209" s="62" t="s">
        <v>208</v>
      </c>
      <c r="M209" s="62" t="s">
        <v>209</v>
      </c>
      <c r="N209" s="62" t="s">
        <v>1746</v>
      </c>
      <c r="O209" s="62" t="s">
        <v>667</v>
      </c>
      <c r="P209" s="66" t="s">
        <v>750</v>
      </c>
      <c r="Q209" s="62" t="str">
        <f t="shared" si="7"/>
        <v>B2010601508-กอ.ร.-2562-125</v>
      </c>
      <c r="R209" s="63">
        <v>1</v>
      </c>
      <c r="S209" s="63">
        <v>25</v>
      </c>
      <c r="T209" s="64">
        <v>146166.67000000001</v>
      </c>
      <c r="U209" s="62" t="s">
        <v>669</v>
      </c>
      <c r="V209" s="65">
        <v>43552</v>
      </c>
      <c r="W209" s="64">
        <v>26381.87</v>
      </c>
      <c r="X209" s="64">
        <v>480.57</v>
      </c>
      <c r="Y209" s="64">
        <v>5846.62</v>
      </c>
      <c r="Z209" s="64">
        <v>119784.8</v>
      </c>
      <c r="AA209" s="62" t="s">
        <v>751</v>
      </c>
      <c r="AB209" s="62" t="s">
        <v>671</v>
      </c>
    </row>
    <row r="210" spans="1:28" ht="24.6" x14ac:dyDescent="0.7">
      <c r="A210">
        <v>205</v>
      </c>
      <c r="B210" s="56" t="s">
        <v>457</v>
      </c>
      <c r="C210" s="62" t="s">
        <v>209</v>
      </c>
      <c r="D210" s="62" t="str">
        <f t="shared" si="6"/>
        <v>B20106-กองอาคารสถานที่-2101</v>
      </c>
      <c r="E210" s="62" t="s">
        <v>330</v>
      </c>
      <c r="F210" s="62" t="s">
        <v>38</v>
      </c>
      <c r="G210" s="33" t="s">
        <v>38</v>
      </c>
      <c r="H210" s="62" t="s">
        <v>38</v>
      </c>
      <c r="I210" s="33" t="s">
        <v>61</v>
      </c>
      <c r="J210" s="62" t="s">
        <v>331</v>
      </c>
      <c r="K210" s="62" t="s">
        <v>378</v>
      </c>
      <c r="L210" s="62" t="s">
        <v>208</v>
      </c>
      <c r="M210" s="62" t="s">
        <v>209</v>
      </c>
      <c r="N210" s="62" t="s">
        <v>1746</v>
      </c>
      <c r="O210" s="62" t="s">
        <v>667</v>
      </c>
      <c r="P210" s="66" t="s">
        <v>752</v>
      </c>
      <c r="Q210" s="62" t="str">
        <f t="shared" si="7"/>
        <v>B2010601509-กอ.ร.-2562-126</v>
      </c>
      <c r="R210" s="63">
        <v>1</v>
      </c>
      <c r="S210" s="63">
        <v>25</v>
      </c>
      <c r="T210" s="64">
        <v>146166.67000000001</v>
      </c>
      <c r="U210" s="62" t="s">
        <v>669</v>
      </c>
      <c r="V210" s="65">
        <v>43552</v>
      </c>
      <c r="W210" s="64">
        <v>26381.87</v>
      </c>
      <c r="X210" s="64">
        <v>480.57</v>
      </c>
      <c r="Y210" s="64">
        <v>5846.62</v>
      </c>
      <c r="Z210" s="64">
        <v>119784.8</v>
      </c>
      <c r="AA210" s="62" t="s">
        <v>753</v>
      </c>
      <c r="AB210" s="62" t="s">
        <v>671</v>
      </c>
    </row>
    <row r="211" spans="1:28" ht="24.6" x14ac:dyDescent="0.7">
      <c r="A211">
        <v>206</v>
      </c>
      <c r="B211" s="56" t="s">
        <v>457</v>
      </c>
      <c r="C211" s="62" t="s">
        <v>209</v>
      </c>
      <c r="D211" s="62" t="str">
        <f t="shared" si="6"/>
        <v>B20106-กองอาคารสถานที่-2101</v>
      </c>
      <c r="E211" s="62" t="s">
        <v>330</v>
      </c>
      <c r="F211" s="62" t="s">
        <v>38</v>
      </c>
      <c r="G211" s="33" t="s">
        <v>38</v>
      </c>
      <c r="H211" s="62" t="s">
        <v>38</v>
      </c>
      <c r="I211" s="33" t="s">
        <v>61</v>
      </c>
      <c r="J211" s="62" t="s">
        <v>331</v>
      </c>
      <c r="K211" s="62" t="s">
        <v>378</v>
      </c>
      <c r="L211" s="62" t="s">
        <v>208</v>
      </c>
      <c r="M211" s="62" t="s">
        <v>209</v>
      </c>
      <c r="N211" s="62" t="s">
        <v>1746</v>
      </c>
      <c r="O211" s="62" t="s">
        <v>667</v>
      </c>
      <c r="P211" s="66" t="s">
        <v>754</v>
      </c>
      <c r="Q211" s="62" t="str">
        <f t="shared" si="7"/>
        <v>B2010601510-กอ.ร.-2562-127</v>
      </c>
      <c r="R211" s="63">
        <v>1</v>
      </c>
      <c r="S211" s="63">
        <v>25</v>
      </c>
      <c r="T211" s="64">
        <v>146166.67000000001</v>
      </c>
      <c r="U211" s="62" t="s">
        <v>669</v>
      </c>
      <c r="V211" s="65">
        <v>43552</v>
      </c>
      <c r="W211" s="64">
        <v>26381.87</v>
      </c>
      <c r="X211" s="64">
        <v>480.57</v>
      </c>
      <c r="Y211" s="64">
        <v>5846.62</v>
      </c>
      <c r="Z211" s="64">
        <v>119784.8</v>
      </c>
      <c r="AA211" s="62" t="s">
        <v>755</v>
      </c>
      <c r="AB211" s="62" t="s">
        <v>671</v>
      </c>
    </row>
    <row r="212" spans="1:28" ht="24.6" x14ac:dyDescent="0.7">
      <c r="A212">
        <v>207</v>
      </c>
      <c r="B212" s="56" t="s">
        <v>457</v>
      </c>
      <c r="C212" s="62" t="s">
        <v>209</v>
      </c>
      <c r="D212" s="62" t="str">
        <f t="shared" si="6"/>
        <v>B20106-กองอาคารสถานที่-2101</v>
      </c>
      <c r="E212" s="62" t="s">
        <v>330</v>
      </c>
      <c r="F212" s="62" t="s">
        <v>38</v>
      </c>
      <c r="G212" s="33" t="s">
        <v>38</v>
      </c>
      <c r="H212" s="62" t="s">
        <v>38</v>
      </c>
      <c r="I212" s="33" t="s">
        <v>61</v>
      </c>
      <c r="J212" s="62" t="s">
        <v>331</v>
      </c>
      <c r="K212" s="62" t="s">
        <v>378</v>
      </c>
      <c r="L212" s="62" t="s">
        <v>208</v>
      </c>
      <c r="M212" s="62" t="s">
        <v>209</v>
      </c>
      <c r="N212" s="62" t="s">
        <v>1746</v>
      </c>
      <c r="O212" s="62" t="s">
        <v>667</v>
      </c>
      <c r="P212" s="66" t="s">
        <v>756</v>
      </c>
      <c r="Q212" s="62" t="str">
        <f t="shared" si="7"/>
        <v>B2010601511-กอ.ร.-2562-128</v>
      </c>
      <c r="R212" s="63">
        <v>1</v>
      </c>
      <c r="S212" s="63">
        <v>25</v>
      </c>
      <c r="T212" s="64">
        <v>146166.67000000001</v>
      </c>
      <c r="U212" s="62" t="s">
        <v>669</v>
      </c>
      <c r="V212" s="65">
        <v>43552</v>
      </c>
      <c r="W212" s="64">
        <v>26381.87</v>
      </c>
      <c r="X212" s="64">
        <v>480.57</v>
      </c>
      <c r="Y212" s="64">
        <v>5846.62</v>
      </c>
      <c r="Z212" s="64">
        <v>119784.8</v>
      </c>
      <c r="AA212" s="62" t="s">
        <v>757</v>
      </c>
      <c r="AB212" s="62" t="s">
        <v>671</v>
      </c>
    </row>
    <row r="213" spans="1:28" ht="24.6" x14ac:dyDescent="0.7">
      <c r="A213">
        <v>208</v>
      </c>
      <c r="B213" s="56" t="s">
        <v>457</v>
      </c>
      <c r="C213" s="62" t="s">
        <v>209</v>
      </c>
      <c r="D213" s="62" t="str">
        <f t="shared" si="6"/>
        <v>B20106-กองอาคารสถานที่-2101</v>
      </c>
      <c r="E213" s="62" t="s">
        <v>330</v>
      </c>
      <c r="F213" s="62" t="s">
        <v>38</v>
      </c>
      <c r="G213" s="33" t="s">
        <v>38</v>
      </c>
      <c r="H213" s="62" t="s">
        <v>38</v>
      </c>
      <c r="I213" s="33" t="s">
        <v>61</v>
      </c>
      <c r="J213" s="62" t="s">
        <v>331</v>
      </c>
      <c r="K213" s="62" t="s">
        <v>378</v>
      </c>
      <c r="L213" s="62" t="s">
        <v>208</v>
      </c>
      <c r="M213" s="62" t="s">
        <v>209</v>
      </c>
      <c r="N213" s="62" t="s">
        <v>1746</v>
      </c>
      <c r="O213" s="62" t="s">
        <v>667</v>
      </c>
      <c r="P213" s="66" t="s">
        <v>758</v>
      </c>
      <c r="Q213" s="62" t="str">
        <f t="shared" si="7"/>
        <v>B2010601512-กอ.ร.2562-129</v>
      </c>
      <c r="R213" s="63">
        <v>1</v>
      </c>
      <c r="S213" s="63">
        <v>25</v>
      </c>
      <c r="T213" s="64">
        <v>146166.67000000001</v>
      </c>
      <c r="U213" s="62" t="s">
        <v>669</v>
      </c>
      <c r="V213" s="65">
        <v>43552</v>
      </c>
      <c r="W213" s="64">
        <v>26381.87</v>
      </c>
      <c r="X213" s="64">
        <v>480.57</v>
      </c>
      <c r="Y213" s="64">
        <v>5846.62</v>
      </c>
      <c r="Z213" s="64">
        <v>119784.8</v>
      </c>
      <c r="AA213" s="62" t="s">
        <v>759</v>
      </c>
      <c r="AB213" s="62" t="s">
        <v>671</v>
      </c>
    </row>
    <row r="214" spans="1:28" ht="24.6" x14ac:dyDescent="0.7">
      <c r="A214">
        <v>209</v>
      </c>
      <c r="B214" s="56" t="s">
        <v>457</v>
      </c>
      <c r="C214" s="62" t="s">
        <v>209</v>
      </c>
      <c r="D214" s="62" t="str">
        <f t="shared" si="6"/>
        <v>B20106-กองอาคารสถานที่-2101</v>
      </c>
      <c r="E214" s="62" t="s">
        <v>330</v>
      </c>
      <c r="F214" s="62" t="s">
        <v>38</v>
      </c>
      <c r="G214" s="33" t="s">
        <v>38</v>
      </c>
      <c r="H214" s="62" t="s">
        <v>38</v>
      </c>
      <c r="I214" s="33" t="s">
        <v>61</v>
      </c>
      <c r="J214" s="62" t="s">
        <v>331</v>
      </c>
      <c r="K214" s="62" t="s">
        <v>378</v>
      </c>
      <c r="L214" s="62" t="s">
        <v>208</v>
      </c>
      <c r="M214" s="62" t="s">
        <v>209</v>
      </c>
      <c r="N214" s="62" t="s">
        <v>1746</v>
      </c>
      <c r="O214" s="62" t="s">
        <v>667</v>
      </c>
      <c r="P214" s="66" t="s">
        <v>760</v>
      </c>
      <c r="Q214" s="62" t="str">
        <f t="shared" si="7"/>
        <v>B2010601513-กอ.ร.-2562-130</v>
      </c>
      <c r="R214" s="63">
        <v>1</v>
      </c>
      <c r="S214" s="63">
        <v>25</v>
      </c>
      <c r="T214" s="64">
        <v>146166.67000000001</v>
      </c>
      <c r="U214" s="62" t="s">
        <v>669</v>
      </c>
      <c r="V214" s="65">
        <v>43552</v>
      </c>
      <c r="W214" s="64">
        <v>26381.87</v>
      </c>
      <c r="X214" s="64">
        <v>480.57</v>
      </c>
      <c r="Y214" s="64">
        <v>5846.62</v>
      </c>
      <c r="Z214" s="64">
        <v>119784.8</v>
      </c>
      <c r="AA214" s="62" t="s">
        <v>761</v>
      </c>
      <c r="AB214" s="62" t="s">
        <v>671</v>
      </c>
    </row>
    <row r="215" spans="1:28" ht="24.6" x14ac:dyDescent="0.7">
      <c r="A215">
        <v>210</v>
      </c>
      <c r="B215" s="56" t="s">
        <v>457</v>
      </c>
      <c r="C215" s="62" t="s">
        <v>209</v>
      </c>
      <c r="D215" s="62" t="str">
        <f t="shared" si="6"/>
        <v>B20106-กองอาคารสถานที่-2101</v>
      </c>
      <c r="E215" s="62" t="s">
        <v>330</v>
      </c>
      <c r="F215" s="62" t="s">
        <v>38</v>
      </c>
      <c r="G215" s="33" t="s">
        <v>38</v>
      </c>
      <c r="H215" s="62" t="s">
        <v>38</v>
      </c>
      <c r="I215" s="33" t="s">
        <v>61</v>
      </c>
      <c r="J215" s="62" t="s">
        <v>331</v>
      </c>
      <c r="K215" s="62" t="s">
        <v>378</v>
      </c>
      <c r="L215" s="62" t="s">
        <v>208</v>
      </c>
      <c r="M215" s="62" t="s">
        <v>209</v>
      </c>
      <c r="N215" s="62" t="s">
        <v>1746</v>
      </c>
      <c r="O215" s="62" t="s">
        <v>667</v>
      </c>
      <c r="P215" s="66" t="s">
        <v>762</v>
      </c>
      <c r="Q215" s="62" t="str">
        <f t="shared" si="7"/>
        <v>B2010601514-กอ.ร.-2562-131</v>
      </c>
      <c r="R215" s="63">
        <v>1</v>
      </c>
      <c r="S215" s="63">
        <v>25</v>
      </c>
      <c r="T215" s="64">
        <v>146166.67000000001</v>
      </c>
      <c r="U215" s="62" t="s">
        <v>669</v>
      </c>
      <c r="V215" s="65">
        <v>43552</v>
      </c>
      <c r="W215" s="64">
        <v>26381.87</v>
      </c>
      <c r="X215" s="64">
        <v>480.57</v>
      </c>
      <c r="Y215" s="64">
        <v>5846.62</v>
      </c>
      <c r="Z215" s="64">
        <v>119784.8</v>
      </c>
      <c r="AA215" s="62" t="s">
        <v>763</v>
      </c>
      <c r="AB215" s="62" t="s">
        <v>671</v>
      </c>
    </row>
    <row r="216" spans="1:28" ht="24.6" x14ac:dyDescent="0.7">
      <c r="A216">
        <v>211</v>
      </c>
      <c r="B216" s="56" t="s">
        <v>457</v>
      </c>
      <c r="C216" s="62" t="s">
        <v>209</v>
      </c>
      <c r="D216" s="62" t="str">
        <f t="shared" si="6"/>
        <v>B20106-กองอาคารสถานที่-2101</v>
      </c>
      <c r="E216" s="62" t="s">
        <v>330</v>
      </c>
      <c r="F216" s="62" t="s">
        <v>38</v>
      </c>
      <c r="G216" s="33" t="s">
        <v>38</v>
      </c>
      <c r="H216" s="62" t="s">
        <v>38</v>
      </c>
      <c r="I216" s="33" t="s">
        <v>61</v>
      </c>
      <c r="J216" s="62" t="s">
        <v>331</v>
      </c>
      <c r="K216" s="62" t="s">
        <v>378</v>
      </c>
      <c r="L216" s="62" t="s">
        <v>208</v>
      </c>
      <c r="M216" s="62" t="s">
        <v>209</v>
      </c>
      <c r="N216" s="62" t="s">
        <v>1746</v>
      </c>
      <c r="O216" s="62" t="s">
        <v>667</v>
      </c>
      <c r="P216" s="66" t="s">
        <v>764</v>
      </c>
      <c r="Q216" s="62" t="str">
        <f t="shared" si="7"/>
        <v>B2010601515-กอ.ร.-2562-132</v>
      </c>
      <c r="R216" s="63">
        <v>1</v>
      </c>
      <c r="S216" s="63">
        <v>25</v>
      </c>
      <c r="T216" s="64">
        <v>146166.67000000001</v>
      </c>
      <c r="U216" s="62" t="s">
        <v>669</v>
      </c>
      <c r="V216" s="65">
        <v>43552</v>
      </c>
      <c r="W216" s="64">
        <v>26381.87</v>
      </c>
      <c r="X216" s="64">
        <v>480.57</v>
      </c>
      <c r="Y216" s="64">
        <v>5846.62</v>
      </c>
      <c r="Z216" s="64">
        <v>119784.8</v>
      </c>
      <c r="AA216" s="62" t="s">
        <v>765</v>
      </c>
      <c r="AB216" s="62" t="s">
        <v>671</v>
      </c>
    </row>
    <row r="217" spans="1:28" ht="24.6" x14ac:dyDescent="0.7">
      <c r="A217">
        <v>212</v>
      </c>
      <c r="B217" s="56" t="s">
        <v>457</v>
      </c>
      <c r="C217" s="62" t="s">
        <v>209</v>
      </c>
      <c r="D217" s="62" t="str">
        <f t="shared" si="6"/>
        <v>B20106-กองอาคารสถานที่-2101</v>
      </c>
      <c r="E217" s="62" t="s">
        <v>330</v>
      </c>
      <c r="F217" s="62" t="s">
        <v>38</v>
      </c>
      <c r="G217" s="33" t="s">
        <v>38</v>
      </c>
      <c r="H217" s="62" t="s">
        <v>38</v>
      </c>
      <c r="I217" s="33" t="s">
        <v>61</v>
      </c>
      <c r="J217" s="62" t="s">
        <v>331</v>
      </c>
      <c r="K217" s="62" t="s">
        <v>378</v>
      </c>
      <c r="L217" s="62" t="s">
        <v>208</v>
      </c>
      <c r="M217" s="62" t="s">
        <v>209</v>
      </c>
      <c r="N217" s="62" t="s">
        <v>1746</v>
      </c>
      <c r="O217" s="62" t="s">
        <v>667</v>
      </c>
      <c r="P217" s="66" t="s">
        <v>766</v>
      </c>
      <c r="Q217" s="62" t="str">
        <f t="shared" si="7"/>
        <v>B2010601516-กอ.ร.-2562-133</v>
      </c>
      <c r="R217" s="63">
        <v>1</v>
      </c>
      <c r="S217" s="63">
        <v>25</v>
      </c>
      <c r="T217" s="64">
        <v>146166.67000000001</v>
      </c>
      <c r="U217" s="62" t="s">
        <v>669</v>
      </c>
      <c r="V217" s="65">
        <v>43552</v>
      </c>
      <c r="W217" s="64">
        <v>26381.87</v>
      </c>
      <c r="X217" s="64">
        <v>480.57</v>
      </c>
      <c r="Y217" s="64">
        <v>5846.62</v>
      </c>
      <c r="Z217" s="64">
        <v>119784.8</v>
      </c>
      <c r="AA217" s="62" t="s">
        <v>767</v>
      </c>
      <c r="AB217" s="62" t="s">
        <v>671</v>
      </c>
    </row>
    <row r="218" spans="1:28" ht="24.6" x14ac:dyDescent="0.7">
      <c r="A218">
        <v>213</v>
      </c>
      <c r="B218" s="56" t="s">
        <v>457</v>
      </c>
      <c r="C218" s="62" t="s">
        <v>209</v>
      </c>
      <c r="D218" s="62" t="str">
        <f t="shared" si="6"/>
        <v>B20106-กองอาคารสถานที่-2101</v>
      </c>
      <c r="E218" s="62" t="s">
        <v>330</v>
      </c>
      <c r="F218" s="62" t="s">
        <v>38</v>
      </c>
      <c r="G218" s="33" t="s">
        <v>38</v>
      </c>
      <c r="H218" s="62" t="s">
        <v>38</v>
      </c>
      <c r="I218" s="33" t="s">
        <v>61</v>
      </c>
      <c r="J218" s="62" t="s">
        <v>331</v>
      </c>
      <c r="K218" s="62" t="s">
        <v>378</v>
      </c>
      <c r="L218" s="62" t="s">
        <v>208</v>
      </c>
      <c r="M218" s="62" t="s">
        <v>209</v>
      </c>
      <c r="N218" s="62" t="s">
        <v>1746</v>
      </c>
      <c r="O218" s="62" t="s">
        <v>667</v>
      </c>
      <c r="P218" s="66" t="s">
        <v>768</v>
      </c>
      <c r="Q218" s="62" t="str">
        <f t="shared" si="7"/>
        <v>B2010601517-กอ.ร.-2562-134</v>
      </c>
      <c r="R218" s="63">
        <v>1</v>
      </c>
      <c r="S218" s="63">
        <v>25</v>
      </c>
      <c r="T218" s="64">
        <v>146166.67000000001</v>
      </c>
      <c r="U218" s="62" t="s">
        <v>669</v>
      </c>
      <c r="V218" s="65">
        <v>43552</v>
      </c>
      <c r="W218" s="64">
        <v>26381.87</v>
      </c>
      <c r="X218" s="64">
        <v>480.57</v>
      </c>
      <c r="Y218" s="64">
        <v>5846.62</v>
      </c>
      <c r="Z218" s="64">
        <v>119784.8</v>
      </c>
      <c r="AA218" s="62" t="s">
        <v>769</v>
      </c>
      <c r="AB218" s="62" t="s">
        <v>671</v>
      </c>
    </row>
    <row r="219" spans="1:28" ht="24.6" x14ac:dyDescent="0.7">
      <c r="A219">
        <v>214</v>
      </c>
      <c r="B219" s="56" t="s">
        <v>457</v>
      </c>
      <c r="C219" s="62" t="s">
        <v>209</v>
      </c>
      <c r="D219" s="62" t="str">
        <f t="shared" si="6"/>
        <v>B20106-กองอาคารสถานที่-2101</v>
      </c>
      <c r="E219" s="62" t="s">
        <v>330</v>
      </c>
      <c r="F219" s="62" t="s">
        <v>38</v>
      </c>
      <c r="G219" s="33" t="s">
        <v>38</v>
      </c>
      <c r="H219" s="62" t="s">
        <v>38</v>
      </c>
      <c r="I219" s="33" t="s">
        <v>61</v>
      </c>
      <c r="J219" s="62" t="s">
        <v>331</v>
      </c>
      <c r="K219" s="62" t="s">
        <v>378</v>
      </c>
      <c r="L219" s="62" t="s">
        <v>208</v>
      </c>
      <c r="M219" s="62" t="s">
        <v>209</v>
      </c>
      <c r="N219" s="62" t="s">
        <v>1746</v>
      </c>
      <c r="O219" s="62" t="s">
        <v>667</v>
      </c>
      <c r="P219" s="66" t="s">
        <v>770</v>
      </c>
      <c r="Q219" s="62" t="str">
        <f t="shared" si="7"/>
        <v>B2010601518-กอ.ร.-2562-135</v>
      </c>
      <c r="R219" s="63">
        <v>1</v>
      </c>
      <c r="S219" s="63">
        <v>25</v>
      </c>
      <c r="T219" s="64">
        <v>146166.67000000001</v>
      </c>
      <c r="U219" s="62" t="s">
        <v>669</v>
      </c>
      <c r="V219" s="65">
        <v>43552</v>
      </c>
      <c r="W219" s="64">
        <v>26381.87</v>
      </c>
      <c r="X219" s="64">
        <v>480.57</v>
      </c>
      <c r="Y219" s="64">
        <v>5846.62</v>
      </c>
      <c r="Z219" s="64">
        <v>119784.8</v>
      </c>
      <c r="AA219" s="62" t="s">
        <v>771</v>
      </c>
      <c r="AB219" s="62" t="s">
        <v>671</v>
      </c>
    </row>
    <row r="220" spans="1:28" ht="24.6" x14ac:dyDescent="0.7">
      <c r="A220">
        <v>215</v>
      </c>
      <c r="B220" s="56" t="s">
        <v>457</v>
      </c>
      <c r="C220" s="62" t="s">
        <v>209</v>
      </c>
      <c r="D220" s="62" t="str">
        <f t="shared" si="6"/>
        <v>B20106-กองอาคารสถานที่-2101</v>
      </c>
      <c r="E220" s="62" t="s">
        <v>330</v>
      </c>
      <c r="F220" s="62" t="s">
        <v>38</v>
      </c>
      <c r="G220" s="33" t="s">
        <v>38</v>
      </c>
      <c r="H220" s="62" t="s">
        <v>38</v>
      </c>
      <c r="I220" s="33" t="s">
        <v>61</v>
      </c>
      <c r="J220" s="62" t="s">
        <v>331</v>
      </c>
      <c r="K220" s="62" t="s">
        <v>378</v>
      </c>
      <c r="L220" s="62" t="s">
        <v>208</v>
      </c>
      <c r="M220" s="62" t="s">
        <v>209</v>
      </c>
      <c r="N220" s="62" t="s">
        <v>1746</v>
      </c>
      <c r="O220" s="62" t="s">
        <v>667</v>
      </c>
      <c r="P220" s="66" t="s">
        <v>772</v>
      </c>
      <c r="Q220" s="62" t="str">
        <f t="shared" si="7"/>
        <v>B2010601519-กอ.ร.2562-136</v>
      </c>
      <c r="R220" s="63">
        <v>1</v>
      </c>
      <c r="S220" s="63">
        <v>25</v>
      </c>
      <c r="T220" s="64">
        <v>146166.67000000001</v>
      </c>
      <c r="U220" s="62" t="s">
        <v>669</v>
      </c>
      <c r="V220" s="65">
        <v>43552</v>
      </c>
      <c r="W220" s="64">
        <v>26381.87</v>
      </c>
      <c r="X220" s="64">
        <v>480.57</v>
      </c>
      <c r="Y220" s="64">
        <v>5846.62</v>
      </c>
      <c r="Z220" s="64">
        <v>119784.8</v>
      </c>
      <c r="AA220" s="62" t="s">
        <v>773</v>
      </c>
      <c r="AB220" s="62" t="s">
        <v>671</v>
      </c>
    </row>
    <row r="221" spans="1:28" ht="24.6" x14ac:dyDescent="0.7">
      <c r="A221">
        <v>216</v>
      </c>
      <c r="B221" s="56" t="s">
        <v>457</v>
      </c>
      <c r="C221" s="62" t="s">
        <v>209</v>
      </c>
      <c r="D221" s="62" t="str">
        <f t="shared" si="6"/>
        <v>B20106-กองอาคารสถานที่-2101</v>
      </c>
      <c r="E221" s="62" t="s">
        <v>330</v>
      </c>
      <c r="F221" s="62" t="s">
        <v>38</v>
      </c>
      <c r="G221" s="33" t="s">
        <v>38</v>
      </c>
      <c r="H221" s="62" t="s">
        <v>38</v>
      </c>
      <c r="I221" s="33" t="s">
        <v>61</v>
      </c>
      <c r="J221" s="62" t="s">
        <v>331</v>
      </c>
      <c r="K221" s="62" t="s">
        <v>378</v>
      </c>
      <c r="L221" s="62" t="s">
        <v>208</v>
      </c>
      <c r="M221" s="62" t="s">
        <v>209</v>
      </c>
      <c r="N221" s="62" t="s">
        <v>1746</v>
      </c>
      <c r="O221" s="62" t="s">
        <v>667</v>
      </c>
      <c r="P221" s="66" t="s">
        <v>774</v>
      </c>
      <c r="Q221" s="62" t="str">
        <f t="shared" si="7"/>
        <v>B2010601520-กอ.ร.-2562-137</v>
      </c>
      <c r="R221" s="63">
        <v>1</v>
      </c>
      <c r="S221" s="63">
        <v>25</v>
      </c>
      <c r="T221" s="64">
        <v>146166.67000000001</v>
      </c>
      <c r="U221" s="62" t="s">
        <v>669</v>
      </c>
      <c r="V221" s="65">
        <v>43552</v>
      </c>
      <c r="W221" s="64">
        <v>26381.87</v>
      </c>
      <c r="X221" s="64">
        <v>480.57</v>
      </c>
      <c r="Y221" s="64">
        <v>5846.62</v>
      </c>
      <c r="Z221" s="64">
        <v>119784.8</v>
      </c>
      <c r="AA221" s="62" t="s">
        <v>775</v>
      </c>
      <c r="AB221" s="62" t="s">
        <v>671</v>
      </c>
    </row>
    <row r="222" spans="1:28" ht="24.6" x14ac:dyDescent="0.7">
      <c r="A222">
        <v>217</v>
      </c>
      <c r="B222" s="56" t="s">
        <v>457</v>
      </c>
      <c r="C222" s="62" t="s">
        <v>209</v>
      </c>
      <c r="D222" s="62" t="str">
        <f t="shared" si="6"/>
        <v>B20106-กองอาคารสถานที่-2101</v>
      </c>
      <c r="E222" s="62" t="s">
        <v>330</v>
      </c>
      <c r="F222" s="62" t="s">
        <v>38</v>
      </c>
      <c r="G222" s="33" t="s">
        <v>38</v>
      </c>
      <c r="H222" s="62" t="s">
        <v>38</v>
      </c>
      <c r="I222" s="33" t="s">
        <v>61</v>
      </c>
      <c r="J222" s="62" t="s">
        <v>331</v>
      </c>
      <c r="K222" s="62" t="s">
        <v>378</v>
      </c>
      <c r="L222" s="62" t="s">
        <v>208</v>
      </c>
      <c r="M222" s="62" t="s">
        <v>209</v>
      </c>
      <c r="N222" s="62" t="s">
        <v>1746</v>
      </c>
      <c r="O222" s="62" t="s">
        <v>667</v>
      </c>
      <c r="P222" s="66" t="s">
        <v>776</v>
      </c>
      <c r="Q222" s="62" t="str">
        <f t="shared" si="7"/>
        <v>B2010601521-กอ.ร.-2562-138</v>
      </c>
      <c r="R222" s="63">
        <v>1</v>
      </c>
      <c r="S222" s="63">
        <v>25</v>
      </c>
      <c r="T222" s="64">
        <v>146166.67000000001</v>
      </c>
      <c r="U222" s="62" t="s">
        <v>669</v>
      </c>
      <c r="V222" s="65">
        <v>43552</v>
      </c>
      <c r="W222" s="64">
        <v>26381.87</v>
      </c>
      <c r="X222" s="64">
        <v>480.57</v>
      </c>
      <c r="Y222" s="64">
        <v>5846.62</v>
      </c>
      <c r="Z222" s="64">
        <v>119784.8</v>
      </c>
      <c r="AA222" s="62" t="s">
        <v>777</v>
      </c>
      <c r="AB222" s="62" t="s">
        <v>671</v>
      </c>
    </row>
    <row r="223" spans="1:28" ht="24.6" x14ac:dyDescent="0.7">
      <c r="A223">
        <v>218</v>
      </c>
      <c r="B223" s="56" t="s">
        <v>457</v>
      </c>
      <c r="C223" s="62" t="s">
        <v>209</v>
      </c>
      <c r="D223" s="62" t="str">
        <f t="shared" si="6"/>
        <v>B20106-กองอาคารสถานที่-2101</v>
      </c>
      <c r="E223" s="62" t="s">
        <v>330</v>
      </c>
      <c r="F223" s="62" t="s">
        <v>38</v>
      </c>
      <c r="G223" s="33" t="s">
        <v>38</v>
      </c>
      <c r="H223" s="62" t="s">
        <v>38</v>
      </c>
      <c r="I223" s="33" t="s">
        <v>61</v>
      </c>
      <c r="J223" s="62" t="s">
        <v>331</v>
      </c>
      <c r="K223" s="62" t="s">
        <v>378</v>
      </c>
      <c r="L223" s="62" t="s">
        <v>208</v>
      </c>
      <c r="M223" s="62" t="s">
        <v>209</v>
      </c>
      <c r="N223" s="62" t="s">
        <v>1746</v>
      </c>
      <c r="O223" s="62" t="s">
        <v>667</v>
      </c>
      <c r="P223" s="66" t="s">
        <v>778</v>
      </c>
      <c r="Q223" s="62" t="str">
        <f t="shared" si="7"/>
        <v>B2010601522-กอ.ร.-2562-139</v>
      </c>
      <c r="R223" s="63">
        <v>1</v>
      </c>
      <c r="S223" s="63">
        <v>25</v>
      </c>
      <c r="T223" s="64">
        <v>146166.67000000001</v>
      </c>
      <c r="U223" s="62" t="s">
        <v>669</v>
      </c>
      <c r="V223" s="65">
        <v>43552</v>
      </c>
      <c r="W223" s="64">
        <v>26381.87</v>
      </c>
      <c r="X223" s="64">
        <v>480.57</v>
      </c>
      <c r="Y223" s="64">
        <v>5846.62</v>
      </c>
      <c r="Z223" s="64">
        <v>119784.8</v>
      </c>
      <c r="AA223" s="62" t="s">
        <v>779</v>
      </c>
      <c r="AB223" s="62" t="s">
        <v>671</v>
      </c>
    </row>
    <row r="224" spans="1:28" ht="24.6" x14ac:dyDescent="0.7">
      <c r="A224">
        <v>219</v>
      </c>
      <c r="B224" s="56" t="s">
        <v>457</v>
      </c>
      <c r="C224" s="62" t="s">
        <v>209</v>
      </c>
      <c r="D224" s="62" t="str">
        <f t="shared" si="6"/>
        <v>B20106-กองอาคารสถานที่-2101</v>
      </c>
      <c r="E224" s="62" t="s">
        <v>330</v>
      </c>
      <c r="F224" s="62" t="s">
        <v>38</v>
      </c>
      <c r="G224" s="33" t="s">
        <v>38</v>
      </c>
      <c r="H224" s="62" t="s">
        <v>38</v>
      </c>
      <c r="I224" s="33" t="s">
        <v>61</v>
      </c>
      <c r="J224" s="62" t="s">
        <v>331</v>
      </c>
      <c r="K224" s="62" t="s">
        <v>378</v>
      </c>
      <c r="L224" s="62" t="s">
        <v>208</v>
      </c>
      <c r="M224" s="62" t="s">
        <v>209</v>
      </c>
      <c r="N224" s="62" t="s">
        <v>1746</v>
      </c>
      <c r="O224" s="62" t="s">
        <v>667</v>
      </c>
      <c r="P224" s="66" t="s">
        <v>780</v>
      </c>
      <c r="Q224" s="62" t="str">
        <f t="shared" si="7"/>
        <v>B2010601523-กอ.ร.-2562-140</v>
      </c>
      <c r="R224" s="63">
        <v>1</v>
      </c>
      <c r="S224" s="63">
        <v>25</v>
      </c>
      <c r="T224" s="64">
        <v>146166.67000000001</v>
      </c>
      <c r="U224" s="62" t="s">
        <v>669</v>
      </c>
      <c r="V224" s="65">
        <v>43552</v>
      </c>
      <c r="W224" s="64">
        <v>26381.87</v>
      </c>
      <c r="X224" s="64">
        <v>480.57</v>
      </c>
      <c r="Y224" s="64">
        <v>5846.62</v>
      </c>
      <c r="Z224" s="64">
        <v>119784.8</v>
      </c>
      <c r="AA224" s="62" t="s">
        <v>781</v>
      </c>
      <c r="AB224" s="62" t="s">
        <v>671</v>
      </c>
    </row>
    <row r="225" spans="1:28" ht="24.6" x14ac:dyDescent="0.7">
      <c r="A225">
        <v>220</v>
      </c>
      <c r="B225" s="56" t="s">
        <v>457</v>
      </c>
      <c r="C225" s="62" t="s">
        <v>209</v>
      </c>
      <c r="D225" s="62" t="str">
        <f t="shared" si="6"/>
        <v>B20106-กองอาคารสถานที่-2101</v>
      </c>
      <c r="E225" s="62" t="s">
        <v>330</v>
      </c>
      <c r="F225" s="62" t="s">
        <v>38</v>
      </c>
      <c r="G225" s="33" t="s">
        <v>38</v>
      </c>
      <c r="H225" s="62" t="s">
        <v>38</v>
      </c>
      <c r="I225" s="33" t="s">
        <v>61</v>
      </c>
      <c r="J225" s="62" t="s">
        <v>331</v>
      </c>
      <c r="K225" s="62" t="s">
        <v>378</v>
      </c>
      <c r="L225" s="62" t="s">
        <v>208</v>
      </c>
      <c r="M225" s="62" t="s">
        <v>209</v>
      </c>
      <c r="N225" s="62" t="s">
        <v>1746</v>
      </c>
      <c r="O225" s="62" t="s">
        <v>667</v>
      </c>
      <c r="P225" s="66" t="s">
        <v>782</v>
      </c>
      <c r="Q225" s="62" t="str">
        <f t="shared" si="7"/>
        <v>B2010601524-กอ.ร.-2562-142</v>
      </c>
      <c r="R225" s="63">
        <v>1</v>
      </c>
      <c r="S225" s="63">
        <v>25</v>
      </c>
      <c r="T225" s="64">
        <v>146166.67000000001</v>
      </c>
      <c r="U225" s="62" t="s">
        <v>669</v>
      </c>
      <c r="V225" s="65">
        <v>43552</v>
      </c>
      <c r="W225" s="64">
        <v>26381.87</v>
      </c>
      <c r="X225" s="64">
        <v>480.57</v>
      </c>
      <c r="Y225" s="64">
        <v>5846.62</v>
      </c>
      <c r="Z225" s="64">
        <v>119784.8</v>
      </c>
      <c r="AA225" s="62" t="s">
        <v>783</v>
      </c>
      <c r="AB225" s="62" t="s">
        <v>671</v>
      </c>
    </row>
    <row r="226" spans="1:28" ht="24.6" x14ac:dyDescent="0.7">
      <c r="A226">
        <v>221</v>
      </c>
      <c r="B226" s="56" t="s">
        <v>457</v>
      </c>
      <c r="C226" s="62" t="s">
        <v>209</v>
      </c>
      <c r="D226" s="62" t="str">
        <f t="shared" si="6"/>
        <v>B20106-กองอาคารสถานที่-2101</v>
      </c>
      <c r="E226" s="62" t="s">
        <v>330</v>
      </c>
      <c r="F226" s="62" t="s">
        <v>38</v>
      </c>
      <c r="G226" s="33" t="s">
        <v>38</v>
      </c>
      <c r="H226" s="62" t="s">
        <v>38</v>
      </c>
      <c r="I226" s="33" t="s">
        <v>61</v>
      </c>
      <c r="J226" s="62" t="s">
        <v>331</v>
      </c>
      <c r="K226" s="62" t="s">
        <v>378</v>
      </c>
      <c r="L226" s="62" t="s">
        <v>208</v>
      </c>
      <c r="M226" s="62" t="s">
        <v>209</v>
      </c>
      <c r="N226" s="62" t="s">
        <v>1746</v>
      </c>
      <c r="O226" s="62" t="s">
        <v>667</v>
      </c>
      <c r="P226" s="66" t="s">
        <v>784</v>
      </c>
      <c r="Q226" s="62" t="str">
        <f t="shared" si="7"/>
        <v>B2010601525-กอ.ร.-2562-143</v>
      </c>
      <c r="R226" s="63">
        <v>1</v>
      </c>
      <c r="S226" s="63">
        <v>25</v>
      </c>
      <c r="T226" s="64">
        <v>146166.67000000001</v>
      </c>
      <c r="U226" s="62" t="s">
        <v>669</v>
      </c>
      <c r="V226" s="65">
        <v>43552</v>
      </c>
      <c r="W226" s="64">
        <v>26381.87</v>
      </c>
      <c r="X226" s="64">
        <v>480.57</v>
      </c>
      <c r="Y226" s="64">
        <v>5846.62</v>
      </c>
      <c r="Z226" s="64">
        <v>119784.8</v>
      </c>
      <c r="AA226" s="62" t="s">
        <v>785</v>
      </c>
      <c r="AB226" s="62" t="s">
        <v>671</v>
      </c>
    </row>
    <row r="227" spans="1:28" ht="24.6" x14ac:dyDescent="0.7">
      <c r="A227">
        <v>222</v>
      </c>
      <c r="B227" s="56" t="s">
        <v>457</v>
      </c>
      <c r="C227" s="62" t="s">
        <v>209</v>
      </c>
      <c r="D227" s="62" t="str">
        <f t="shared" si="6"/>
        <v>B20106-กองอาคารสถานที่-2101</v>
      </c>
      <c r="E227" s="62" t="s">
        <v>330</v>
      </c>
      <c r="F227" s="62" t="s">
        <v>38</v>
      </c>
      <c r="G227" s="33" t="s">
        <v>38</v>
      </c>
      <c r="H227" s="62" t="s">
        <v>38</v>
      </c>
      <c r="I227" s="33" t="s">
        <v>61</v>
      </c>
      <c r="J227" s="62" t="s">
        <v>331</v>
      </c>
      <c r="K227" s="62" t="s">
        <v>378</v>
      </c>
      <c r="L227" s="62" t="s">
        <v>208</v>
      </c>
      <c r="M227" s="62" t="s">
        <v>209</v>
      </c>
      <c r="N227" s="62" t="s">
        <v>1746</v>
      </c>
      <c r="O227" s="62" t="s">
        <v>667</v>
      </c>
      <c r="P227" s="66" t="s">
        <v>786</v>
      </c>
      <c r="Q227" s="62" t="str">
        <f t="shared" si="7"/>
        <v>B2010601526-กอ.ร.-2562-144</v>
      </c>
      <c r="R227" s="63">
        <v>1</v>
      </c>
      <c r="S227" s="63">
        <v>25</v>
      </c>
      <c r="T227" s="64">
        <v>146166.67000000001</v>
      </c>
      <c r="U227" s="62" t="s">
        <v>669</v>
      </c>
      <c r="V227" s="65">
        <v>43552</v>
      </c>
      <c r="W227" s="64">
        <v>26381.87</v>
      </c>
      <c r="X227" s="64">
        <v>480.57</v>
      </c>
      <c r="Y227" s="64">
        <v>5846.62</v>
      </c>
      <c r="Z227" s="64">
        <v>119784.8</v>
      </c>
      <c r="AA227" s="62" t="s">
        <v>787</v>
      </c>
      <c r="AB227" s="62" t="s">
        <v>671</v>
      </c>
    </row>
    <row r="228" spans="1:28" ht="24.6" x14ac:dyDescent="0.7">
      <c r="A228">
        <v>223</v>
      </c>
      <c r="B228" s="56" t="s">
        <v>457</v>
      </c>
      <c r="C228" s="62" t="s">
        <v>209</v>
      </c>
      <c r="D228" s="62" t="str">
        <f t="shared" si="6"/>
        <v>B20106-กองอาคารสถานที่-2101</v>
      </c>
      <c r="E228" s="62" t="s">
        <v>330</v>
      </c>
      <c r="F228" s="62" t="s">
        <v>38</v>
      </c>
      <c r="G228" s="33" t="s">
        <v>38</v>
      </c>
      <c r="H228" s="62" t="s">
        <v>38</v>
      </c>
      <c r="I228" s="33" t="s">
        <v>61</v>
      </c>
      <c r="J228" s="62" t="s">
        <v>331</v>
      </c>
      <c r="K228" s="62" t="s">
        <v>378</v>
      </c>
      <c r="L228" s="62" t="s">
        <v>208</v>
      </c>
      <c r="M228" s="62" t="s">
        <v>209</v>
      </c>
      <c r="N228" s="62" t="s">
        <v>1746</v>
      </c>
      <c r="O228" s="62" t="s">
        <v>667</v>
      </c>
      <c r="P228" s="66" t="s">
        <v>788</v>
      </c>
      <c r="Q228" s="62" t="str">
        <f t="shared" si="7"/>
        <v>B2010601527-กอ.ร.-2562-145</v>
      </c>
      <c r="R228" s="63">
        <v>1</v>
      </c>
      <c r="S228" s="63">
        <v>25</v>
      </c>
      <c r="T228" s="64">
        <v>146166.47</v>
      </c>
      <c r="U228" s="62" t="s">
        <v>669</v>
      </c>
      <c r="V228" s="65">
        <v>43552</v>
      </c>
      <c r="W228" s="64">
        <v>26381.83</v>
      </c>
      <c r="X228" s="64">
        <v>480.56</v>
      </c>
      <c r="Y228" s="64">
        <v>5846.61</v>
      </c>
      <c r="Z228" s="64">
        <v>119784.64</v>
      </c>
      <c r="AA228" s="62" t="s">
        <v>789</v>
      </c>
      <c r="AB228" s="62" t="s">
        <v>671</v>
      </c>
    </row>
    <row r="229" spans="1:28" ht="24.6" x14ac:dyDescent="0.7">
      <c r="A229">
        <v>224</v>
      </c>
      <c r="B229" s="56" t="s">
        <v>457</v>
      </c>
      <c r="C229" s="62" t="s">
        <v>209</v>
      </c>
      <c r="D229" s="62" t="str">
        <f t="shared" si="6"/>
        <v>B20106-กองอาคารสถานที่-2101</v>
      </c>
      <c r="E229" s="62" t="s">
        <v>330</v>
      </c>
      <c r="F229" s="62" t="s">
        <v>38</v>
      </c>
      <c r="G229" s="33" t="s">
        <v>38</v>
      </c>
      <c r="H229" s="62" t="s">
        <v>38</v>
      </c>
      <c r="I229" s="33" t="s">
        <v>61</v>
      </c>
      <c r="J229" s="62" t="s">
        <v>331</v>
      </c>
      <c r="K229" s="62" t="s">
        <v>378</v>
      </c>
      <c r="L229" s="62" t="s">
        <v>208</v>
      </c>
      <c r="M229" s="62" t="s">
        <v>209</v>
      </c>
      <c r="N229" s="62" t="s">
        <v>1746</v>
      </c>
      <c r="O229" s="62" t="s">
        <v>790</v>
      </c>
      <c r="P229" s="66" t="s">
        <v>791</v>
      </c>
      <c r="Q229" s="62" t="str">
        <f t="shared" si="7"/>
        <v>B2010601733-กอ.ร.-2564-1-5</v>
      </c>
      <c r="R229" s="63">
        <v>1</v>
      </c>
      <c r="S229" s="63">
        <v>25</v>
      </c>
      <c r="T229" s="64">
        <v>21650000</v>
      </c>
      <c r="U229" s="62" t="s">
        <v>640</v>
      </c>
      <c r="V229" s="65">
        <v>43850</v>
      </c>
      <c r="W229" s="64">
        <v>3201360.47</v>
      </c>
      <c r="X229" s="64">
        <v>71178.09</v>
      </c>
      <c r="Y229" s="64">
        <v>865999.96</v>
      </c>
      <c r="Z229" s="64">
        <v>18448639.530000001</v>
      </c>
      <c r="AA229" s="62" t="s">
        <v>792</v>
      </c>
      <c r="AB229" s="62" t="s">
        <v>169</v>
      </c>
    </row>
    <row r="230" spans="1:28" ht="24.6" x14ac:dyDescent="0.7">
      <c r="A230">
        <v>225</v>
      </c>
      <c r="B230" s="56" t="s">
        <v>457</v>
      </c>
      <c r="C230" s="62" t="s">
        <v>209</v>
      </c>
      <c r="D230" s="62" t="str">
        <f t="shared" si="6"/>
        <v>B20106-กองอาคารสถานที่-2101</v>
      </c>
      <c r="E230" s="62" t="s">
        <v>330</v>
      </c>
      <c r="F230" s="62" t="s">
        <v>38</v>
      </c>
      <c r="G230" s="33" t="s">
        <v>38</v>
      </c>
      <c r="H230" s="62" t="s">
        <v>38</v>
      </c>
      <c r="I230" s="33" t="s">
        <v>61</v>
      </c>
      <c r="J230" s="62" t="s">
        <v>331</v>
      </c>
      <c r="K230" s="62" t="s">
        <v>378</v>
      </c>
      <c r="L230" s="62" t="s">
        <v>208</v>
      </c>
      <c r="M230" s="62" t="s">
        <v>209</v>
      </c>
      <c r="N230" s="62" t="s">
        <v>1746</v>
      </c>
      <c r="O230" s="62" t="s">
        <v>793</v>
      </c>
      <c r="P230" s="66" t="s">
        <v>794</v>
      </c>
      <c r="Q230" s="62" t="str">
        <f t="shared" si="7"/>
        <v>B2010601734-กอ.ร.-2564-2-1</v>
      </c>
      <c r="R230" s="63">
        <v>1</v>
      </c>
      <c r="S230" s="63">
        <v>25</v>
      </c>
      <c r="T230" s="64">
        <v>152934.25</v>
      </c>
      <c r="U230" s="62" t="s">
        <v>640</v>
      </c>
      <c r="V230" s="65">
        <v>44210</v>
      </c>
      <c r="W230" s="64">
        <v>16592.21</v>
      </c>
      <c r="X230" s="64">
        <v>502.84</v>
      </c>
      <c r="Y230" s="64">
        <v>6117.33</v>
      </c>
      <c r="Z230" s="64">
        <v>136342.04</v>
      </c>
      <c r="AA230" s="62" t="s">
        <v>795</v>
      </c>
      <c r="AB230" s="62" t="s">
        <v>169</v>
      </c>
    </row>
    <row r="231" spans="1:28" ht="24.6" x14ac:dyDescent="0.7">
      <c r="A231">
        <v>226</v>
      </c>
      <c r="B231" s="56" t="s">
        <v>457</v>
      </c>
      <c r="C231" s="62" t="s">
        <v>209</v>
      </c>
      <c r="D231" s="62" t="str">
        <f t="shared" si="6"/>
        <v>B20106-กองอาคารสถานที่-2101</v>
      </c>
      <c r="E231" s="62" t="s">
        <v>330</v>
      </c>
      <c r="F231" s="62" t="s">
        <v>38</v>
      </c>
      <c r="G231" s="33" t="s">
        <v>38</v>
      </c>
      <c r="H231" s="62" t="s">
        <v>38</v>
      </c>
      <c r="I231" s="33" t="s">
        <v>61</v>
      </c>
      <c r="J231" s="62" t="s">
        <v>331</v>
      </c>
      <c r="K231" s="62" t="s">
        <v>378</v>
      </c>
      <c r="L231" s="62" t="s">
        <v>208</v>
      </c>
      <c r="M231" s="62" t="s">
        <v>209</v>
      </c>
      <c r="N231" s="62" t="s">
        <v>1746</v>
      </c>
      <c r="O231" s="62" t="s">
        <v>793</v>
      </c>
      <c r="P231" s="66" t="s">
        <v>796</v>
      </c>
      <c r="Q231" s="62" t="str">
        <f t="shared" si="7"/>
        <v>B2010601735-กอ.ร.-2564-2-2</v>
      </c>
      <c r="R231" s="63">
        <v>1</v>
      </c>
      <c r="S231" s="63">
        <v>25</v>
      </c>
      <c r="T231" s="64">
        <v>152934.25</v>
      </c>
      <c r="U231" s="62" t="s">
        <v>640</v>
      </c>
      <c r="V231" s="65">
        <v>44210</v>
      </c>
      <c r="W231" s="64">
        <v>16592.21</v>
      </c>
      <c r="X231" s="64">
        <v>502.84</v>
      </c>
      <c r="Y231" s="64">
        <v>6117.33</v>
      </c>
      <c r="Z231" s="64">
        <v>136342.04</v>
      </c>
      <c r="AA231" s="62" t="s">
        <v>797</v>
      </c>
      <c r="AB231" s="62" t="s">
        <v>169</v>
      </c>
    </row>
    <row r="232" spans="1:28" ht="24.6" x14ac:dyDescent="0.7">
      <c r="A232">
        <v>227</v>
      </c>
      <c r="B232" s="56" t="s">
        <v>457</v>
      </c>
      <c r="C232" s="62" t="s">
        <v>209</v>
      </c>
      <c r="D232" s="62" t="str">
        <f t="shared" si="6"/>
        <v>B20106-กองอาคารสถานที่-2101</v>
      </c>
      <c r="E232" s="62" t="s">
        <v>330</v>
      </c>
      <c r="F232" s="62" t="s">
        <v>38</v>
      </c>
      <c r="G232" s="33" t="s">
        <v>38</v>
      </c>
      <c r="H232" s="62" t="s">
        <v>38</v>
      </c>
      <c r="I232" s="33" t="s">
        <v>61</v>
      </c>
      <c r="J232" s="62" t="s">
        <v>331</v>
      </c>
      <c r="K232" s="62" t="s">
        <v>378</v>
      </c>
      <c r="L232" s="62" t="s">
        <v>208</v>
      </c>
      <c r="M232" s="62" t="s">
        <v>209</v>
      </c>
      <c r="N232" s="62" t="s">
        <v>1746</v>
      </c>
      <c r="O232" s="62" t="s">
        <v>793</v>
      </c>
      <c r="P232" s="66" t="s">
        <v>798</v>
      </c>
      <c r="Q232" s="62" t="str">
        <f t="shared" si="7"/>
        <v>B2010601736-กอ.ร.-2564-2-3</v>
      </c>
      <c r="R232" s="63">
        <v>1</v>
      </c>
      <c r="S232" s="63">
        <v>25</v>
      </c>
      <c r="T232" s="64">
        <v>152934.25</v>
      </c>
      <c r="U232" s="62" t="s">
        <v>640</v>
      </c>
      <c r="V232" s="65">
        <v>44210</v>
      </c>
      <c r="W232" s="64">
        <v>16592.21</v>
      </c>
      <c r="X232" s="64">
        <v>502.84</v>
      </c>
      <c r="Y232" s="64">
        <v>6117.33</v>
      </c>
      <c r="Z232" s="64">
        <v>136342.04</v>
      </c>
      <c r="AA232" s="62" t="s">
        <v>799</v>
      </c>
      <c r="AB232" s="62" t="s">
        <v>169</v>
      </c>
    </row>
    <row r="233" spans="1:28" ht="24.6" x14ac:dyDescent="0.7">
      <c r="A233">
        <v>228</v>
      </c>
      <c r="B233" s="56" t="s">
        <v>457</v>
      </c>
      <c r="C233" s="62" t="s">
        <v>209</v>
      </c>
      <c r="D233" s="62" t="str">
        <f t="shared" si="6"/>
        <v>B20106-กองอาคารสถานที่-2101</v>
      </c>
      <c r="E233" s="62" t="s">
        <v>330</v>
      </c>
      <c r="F233" s="62" t="s">
        <v>38</v>
      </c>
      <c r="G233" s="33" t="s">
        <v>38</v>
      </c>
      <c r="H233" s="62" t="s">
        <v>38</v>
      </c>
      <c r="I233" s="33" t="s">
        <v>61</v>
      </c>
      <c r="J233" s="62" t="s">
        <v>331</v>
      </c>
      <c r="K233" s="62" t="s">
        <v>378</v>
      </c>
      <c r="L233" s="62" t="s">
        <v>208</v>
      </c>
      <c r="M233" s="62" t="s">
        <v>209</v>
      </c>
      <c r="N233" s="62" t="s">
        <v>1746</v>
      </c>
      <c r="O233" s="62" t="s">
        <v>793</v>
      </c>
      <c r="P233" s="66" t="s">
        <v>800</v>
      </c>
      <c r="Q233" s="62" t="str">
        <f t="shared" si="7"/>
        <v>B2010601737-กอ.ร.-2564-2-4</v>
      </c>
      <c r="R233" s="63">
        <v>1</v>
      </c>
      <c r="S233" s="63">
        <v>25</v>
      </c>
      <c r="T233" s="64">
        <v>152934.25</v>
      </c>
      <c r="U233" s="62" t="s">
        <v>640</v>
      </c>
      <c r="V233" s="65">
        <v>44210</v>
      </c>
      <c r="W233" s="64">
        <v>16592.21</v>
      </c>
      <c r="X233" s="64">
        <v>502.84</v>
      </c>
      <c r="Y233" s="64">
        <v>6117.33</v>
      </c>
      <c r="Z233" s="64">
        <v>136342.04</v>
      </c>
      <c r="AA233" s="62" t="s">
        <v>801</v>
      </c>
      <c r="AB233" s="62" t="s">
        <v>169</v>
      </c>
    </row>
    <row r="234" spans="1:28" ht="24.6" x14ac:dyDescent="0.7">
      <c r="A234">
        <v>229</v>
      </c>
      <c r="B234" s="56" t="s">
        <v>457</v>
      </c>
      <c r="C234" s="62" t="s">
        <v>209</v>
      </c>
      <c r="D234" s="62" t="str">
        <f t="shared" si="6"/>
        <v>B20106-กองอาคารสถานที่-2101</v>
      </c>
      <c r="E234" s="62" t="s">
        <v>330</v>
      </c>
      <c r="F234" s="62" t="s">
        <v>38</v>
      </c>
      <c r="G234" s="33" t="s">
        <v>38</v>
      </c>
      <c r="H234" s="62" t="s">
        <v>38</v>
      </c>
      <c r="I234" s="33" t="s">
        <v>61</v>
      </c>
      <c r="J234" s="62" t="s">
        <v>331</v>
      </c>
      <c r="K234" s="62" t="s">
        <v>378</v>
      </c>
      <c r="L234" s="62" t="s">
        <v>208</v>
      </c>
      <c r="M234" s="62" t="s">
        <v>209</v>
      </c>
      <c r="N234" s="62" t="s">
        <v>1746</v>
      </c>
      <c r="O234" s="62" t="s">
        <v>793</v>
      </c>
      <c r="P234" s="66" t="s">
        <v>802</v>
      </c>
      <c r="Q234" s="62" t="str">
        <f t="shared" si="7"/>
        <v>B2010601738-กอ.ร.-2564-2-5</v>
      </c>
      <c r="R234" s="63">
        <v>1</v>
      </c>
      <c r="S234" s="63">
        <v>25</v>
      </c>
      <c r="T234" s="64">
        <v>152934.25</v>
      </c>
      <c r="U234" s="62" t="s">
        <v>640</v>
      </c>
      <c r="V234" s="65">
        <v>44210</v>
      </c>
      <c r="W234" s="64">
        <v>16592.21</v>
      </c>
      <c r="X234" s="64">
        <v>502.84</v>
      </c>
      <c r="Y234" s="64">
        <v>6117.33</v>
      </c>
      <c r="Z234" s="64">
        <v>136342.04</v>
      </c>
      <c r="AA234" s="62" t="s">
        <v>803</v>
      </c>
      <c r="AB234" s="62" t="s">
        <v>169</v>
      </c>
    </row>
    <row r="235" spans="1:28" ht="24.6" x14ac:dyDescent="0.7">
      <c r="A235">
        <v>230</v>
      </c>
      <c r="B235" s="56" t="s">
        <v>457</v>
      </c>
      <c r="C235" s="62" t="s">
        <v>209</v>
      </c>
      <c r="D235" s="62" t="str">
        <f t="shared" si="6"/>
        <v>B20106-กองอาคารสถานที่-2101</v>
      </c>
      <c r="E235" s="62" t="s">
        <v>330</v>
      </c>
      <c r="F235" s="62" t="s">
        <v>38</v>
      </c>
      <c r="G235" s="33" t="s">
        <v>38</v>
      </c>
      <c r="H235" s="62" t="s">
        <v>38</v>
      </c>
      <c r="I235" s="33" t="s">
        <v>61</v>
      </c>
      <c r="J235" s="62" t="s">
        <v>331</v>
      </c>
      <c r="K235" s="62" t="s">
        <v>378</v>
      </c>
      <c r="L235" s="62" t="s">
        <v>208</v>
      </c>
      <c r="M235" s="62" t="s">
        <v>209</v>
      </c>
      <c r="N235" s="62" t="s">
        <v>1746</v>
      </c>
      <c r="O235" s="62" t="s">
        <v>793</v>
      </c>
      <c r="P235" s="66" t="s">
        <v>804</v>
      </c>
      <c r="Q235" s="62" t="str">
        <f t="shared" si="7"/>
        <v>B2010601739-กอ.ร.-2564-2-6</v>
      </c>
      <c r="R235" s="63">
        <v>1</v>
      </c>
      <c r="S235" s="63">
        <v>25</v>
      </c>
      <c r="T235" s="64">
        <v>152934.25</v>
      </c>
      <c r="U235" s="62" t="s">
        <v>640</v>
      </c>
      <c r="V235" s="65">
        <v>44210</v>
      </c>
      <c r="W235" s="64">
        <v>16592.21</v>
      </c>
      <c r="X235" s="64">
        <v>502.84</v>
      </c>
      <c r="Y235" s="64">
        <v>6117.33</v>
      </c>
      <c r="Z235" s="64">
        <v>136342.04</v>
      </c>
      <c r="AA235" s="62" t="s">
        <v>805</v>
      </c>
      <c r="AB235" s="62" t="s">
        <v>169</v>
      </c>
    </row>
    <row r="236" spans="1:28" ht="24.6" x14ac:dyDescent="0.7">
      <c r="A236">
        <v>231</v>
      </c>
      <c r="B236" s="56" t="s">
        <v>457</v>
      </c>
      <c r="C236" s="62" t="s">
        <v>209</v>
      </c>
      <c r="D236" s="62" t="str">
        <f t="shared" si="6"/>
        <v>B20106-กองอาคารสถานที่-2101</v>
      </c>
      <c r="E236" s="62" t="s">
        <v>330</v>
      </c>
      <c r="F236" s="62" t="s">
        <v>38</v>
      </c>
      <c r="G236" s="33" t="s">
        <v>38</v>
      </c>
      <c r="H236" s="62" t="s">
        <v>38</v>
      </c>
      <c r="I236" s="33" t="s">
        <v>61</v>
      </c>
      <c r="J236" s="62" t="s">
        <v>331</v>
      </c>
      <c r="K236" s="62" t="s">
        <v>378</v>
      </c>
      <c r="L236" s="62" t="s">
        <v>208</v>
      </c>
      <c r="M236" s="62" t="s">
        <v>209</v>
      </c>
      <c r="N236" s="62" t="s">
        <v>1746</v>
      </c>
      <c r="O236" s="62" t="s">
        <v>793</v>
      </c>
      <c r="P236" s="66" t="s">
        <v>806</v>
      </c>
      <c r="Q236" s="62" t="str">
        <f t="shared" si="7"/>
        <v>B2010601740-กอ.ร.-2564-2-7</v>
      </c>
      <c r="R236" s="63">
        <v>1</v>
      </c>
      <c r="S236" s="63">
        <v>25</v>
      </c>
      <c r="T236" s="64">
        <v>152934.25</v>
      </c>
      <c r="U236" s="62" t="s">
        <v>640</v>
      </c>
      <c r="V236" s="65">
        <v>44210</v>
      </c>
      <c r="W236" s="64">
        <v>16592.21</v>
      </c>
      <c r="X236" s="64">
        <v>502.84</v>
      </c>
      <c r="Y236" s="64">
        <v>6117.33</v>
      </c>
      <c r="Z236" s="64">
        <v>136342.04</v>
      </c>
      <c r="AA236" s="62" t="s">
        <v>807</v>
      </c>
      <c r="AB236" s="62" t="s">
        <v>169</v>
      </c>
    </row>
    <row r="237" spans="1:28" ht="24.6" x14ac:dyDescent="0.7">
      <c r="A237">
        <v>232</v>
      </c>
      <c r="B237" s="56" t="s">
        <v>457</v>
      </c>
      <c r="C237" s="62" t="s">
        <v>209</v>
      </c>
      <c r="D237" s="62" t="str">
        <f t="shared" si="6"/>
        <v>B20106-กองอาคารสถานที่-2101</v>
      </c>
      <c r="E237" s="62" t="s">
        <v>330</v>
      </c>
      <c r="F237" s="62" t="s">
        <v>38</v>
      </c>
      <c r="G237" s="33" t="s">
        <v>38</v>
      </c>
      <c r="H237" s="62" t="s">
        <v>38</v>
      </c>
      <c r="I237" s="33" t="s">
        <v>61</v>
      </c>
      <c r="J237" s="62" t="s">
        <v>331</v>
      </c>
      <c r="K237" s="62" t="s">
        <v>378</v>
      </c>
      <c r="L237" s="62" t="s">
        <v>208</v>
      </c>
      <c r="M237" s="62" t="s">
        <v>209</v>
      </c>
      <c r="N237" s="62" t="s">
        <v>1746</v>
      </c>
      <c r="O237" s="62" t="s">
        <v>793</v>
      </c>
      <c r="P237" s="66" t="s">
        <v>808</v>
      </c>
      <c r="Q237" s="62" t="str">
        <f t="shared" si="7"/>
        <v>B2010601741-กอ.ร.-2564-2-8</v>
      </c>
      <c r="R237" s="63">
        <v>1</v>
      </c>
      <c r="S237" s="63">
        <v>25</v>
      </c>
      <c r="T237" s="64">
        <v>152934.25</v>
      </c>
      <c r="U237" s="62" t="s">
        <v>640</v>
      </c>
      <c r="V237" s="65">
        <v>44210</v>
      </c>
      <c r="W237" s="64">
        <v>16592.21</v>
      </c>
      <c r="X237" s="64">
        <v>502.84</v>
      </c>
      <c r="Y237" s="64">
        <v>6117.33</v>
      </c>
      <c r="Z237" s="64">
        <v>136342.04</v>
      </c>
      <c r="AA237" s="62" t="s">
        <v>809</v>
      </c>
      <c r="AB237" s="62" t="s">
        <v>169</v>
      </c>
    </row>
    <row r="238" spans="1:28" ht="24.6" x14ac:dyDescent="0.7">
      <c r="A238">
        <v>233</v>
      </c>
      <c r="B238" s="56" t="s">
        <v>457</v>
      </c>
      <c r="C238" s="62" t="s">
        <v>209</v>
      </c>
      <c r="D238" s="62" t="str">
        <f t="shared" si="6"/>
        <v>B20106-กองอาคารสถานที่-2101</v>
      </c>
      <c r="E238" s="62" t="s">
        <v>330</v>
      </c>
      <c r="F238" s="62" t="s">
        <v>38</v>
      </c>
      <c r="G238" s="33" t="s">
        <v>38</v>
      </c>
      <c r="H238" s="62" t="s">
        <v>38</v>
      </c>
      <c r="I238" s="33" t="s">
        <v>61</v>
      </c>
      <c r="J238" s="62" t="s">
        <v>331</v>
      </c>
      <c r="K238" s="62" t="s">
        <v>378</v>
      </c>
      <c r="L238" s="62" t="s">
        <v>208</v>
      </c>
      <c r="M238" s="62" t="s">
        <v>209</v>
      </c>
      <c r="N238" s="62" t="s">
        <v>1746</v>
      </c>
      <c r="O238" s="62" t="s">
        <v>793</v>
      </c>
      <c r="P238" s="66" t="s">
        <v>810</v>
      </c>
      <c r="Q238" s="62" t="str">
        <f t="shared" si="7"/>
        <v>B2010601742-กอ.ร.-2564-2-9</v>
      </c>
      <c r="R238" s="63">
        <v>1</v>
      </c>
      <c r="S238" s="63">
        <v>25</v>
      </c>
      <c r="T238" s="64">
        <v>152934.25</v>
      </c>
      <c r="U238" s="62" t="s">
        <v>640</v>
      </c>
      <c r="V238" s="65">
        <v>44210</v>
      </c>
      <c r="W238" s="64">
        <v>16592.21</v>
      </c>
      <c r="X238" s="64">
        <v>502.84</v>
      </c>
      <c r="Y238" s="64">
        <v>6117.33</v>
      </c>
      <c r="Z238" s="64">
        <v>136342.04</v>
      </c>
      <c r="AA238" s="62" t="s">
        <v>811</v>
      </c>
      <c r="AB238" s="62" t="s">
        <v>169</v>
      </c>
    </row>
    <row r="239" spans="1:28" ht="24.6" x14ac:dyDescent="0.7">
      <c r="A239">
        <v>234</v>
      </c>
      <c r="B239" s="56" t="s">
        <v>457</v>
      </c>
      <c r="C239" s="62" t="s">
        <v>209</v>
      </c>
      <c r="D239" s="62" t="str">
        <f t="shared" si="6"/>
        <v>B20106-กองอาคารสถานที่-2101</v>
      </c>
      <c r="E239" s="62" t="s">
        <v>330</v>
      </c>
      <c r="F239" s="62" t="s">
        <v>38</v>
      </c>
      <c r="G239" s="33" t="s">
        <v>38</v>
      </c>
      <c r="H239" s="62" t="s">
        <v>38</v>
      </c>
      <c r="I239" s="33" t="s">
        <v>61</v>
      </c>
      <c r="J239" s="62" t="s">
        <v>331</v>
      </c>
      <c r="K239" s="62" t="s">
        <v>378</v>
      </c>
      <c r="L239" s="62" t="s">
        <v>208</v>
      </c>
      <c r="M239" s="62" t="s">
        <v>209</v>
      </c>
      <c r="N239" s="62" t="s">
        <v>1746</v>
      </c>
      <c r="O239" s="62" t="s">
        <v>793</v>
      </c>
      <c r="P239" s="66" t="s">
        <v>812</v>
      </c>
      <c r="Q239" s="62" t="str">
        <f t="shared" si="7"/>
        <v>B2010601743-กอ.ร.-2564-2-10</v>
      </c>
      <c r="R239" s="63">
        <v>1</v>
      </c>
      <c r="S239" s="63">
        <v>25</v>
      </c>
      <c r="T239" s="64">
        <v>152934.25</v>
      </c>
      <c r="U239" s="62" t="s">
        <v>640</v>
      </c>
      <c r="V239" s="65">
        <v>44210</v>
      </c>
      <c r="W239" s="64">
        <v>16592.21</v>
      </c>
      <c r="X239" s="64">
        <v>502.84</v>
      </c>
      <c r="Y239" s="64">
        <v>6117.33</v>
      </c>
      <c r="Z239" s="64">
        <v>136342.04</v>
      </c>
      <c r="AA239" s="62" t="s">
        <v>813</v>
      </c>
      <c r="AB239" s="62" t="s">
        <v>169</v>
      </c>
    </row>
    <row r="240" spans="1:28" ht="24.6" x14ac:dyDescent="0.7">
      <c r="A240">
        <v>235</v>
      </c>
      <c r="B240" s="56" t="s">
        <v>457</v>
      </c>
      <c r="C240" s="62" t="s">
        <v>209</v>
      </c>
      <c r="D240" s="62" t="str">
        <f t="shared" si="6"/>
        <v>B20106-กองอาคารสถานที่-2101</v>
      </c>
      <c r="E240" s="62" t="s">
        <v>330</v>
      </c>
      <c r="F240" s="62" t="s">
        <v>38</v>
      </c>
      <c r="G240" s="33" t="s">
        <v>38</v>
      </c>
      <c r="H240" s="62" t="s">
        <v>38</v>
      </c>
      <c r="I240" s="33" t="s">
        <v>61</v>
      </c>
      <c r="J240" s="62" t="s">
        <v>331</v>
      </c>
      <c r="K240" s="62" t="s">
        <v>378</v>
      </c>
      <c r="L240" s="62" t="s">
        <v>208</v>
      </c>
      <c r="M240" s="62" t="s">
        <v>209</v>
      </c>
      <c r="N240" s="62" t="s">
        <v>1746</v>
      </c>
      <c r="O240" s="62" t="s">
        <v>793</v>
      </c>
      <c r="P240" s="66" t="s">
        <v>814</v>
      </c>
      <c r="Q240" s="62" t="str">
        <f t="shared" si="7"/>
        <v>B2010601744-กอ.ร.-2564-2-11</v>
      </c>
      <c r="R240" s="63">
        <v>1</v>
      </c>
      <c r="S240" s="63">
        <v>25</v>
      </c>
      <c r="T240" s="64">
        <v>152934.25</v>
      </c>
      <c r="U240" s="62" t="s">
        <v>640</v>
      </c>
      <c r="V240" s="65">
        <v>44210</v>
      </c>
      <c r="W240" s="64">
        <v>16592.21</v>
      </c>
      <c r="X240" s="64">
        <v>502.84</v>
      </c>
      <c r="Y240" s="64">
        <v>6117.33</v>
      </c>
      <c r="Z240" s="64">
        <v>136342.04</v>
      </c>
      <c r="AA240" s="62" t="s">
        <v>815</v>
      </c>
      <c r="AB240" s="62" t="s">
        <v>169</v>
      </c>
    </row>
    <row r="241" spans="1:28" ht="24.6" x14ac:dyDescent="0.7">
      <c r="A241">
        <v>236</v>
      </c>
      <c r="B241" s="56" t="s">
        <v>457</v>
      </c>
      <c r="C241" s="62" t="s">
        <v>209</v>
      </c>
      <c r="D241" s="62" t="str">
        <f t="shared" si="6"/>
        <v>B20106-กองอาคารสถานที่-2101</v>
      </c>
      <c r="E241" s="62" t="s">
        <v>330</v>
      </c>
      <c r="F241" s="62" t="s">
        <v>38</v>
      </c>
      <c r="G241" s="33" t="s">
        <v>38</v>
      </c>
      <c r="H241" s="62" t="s">
        <v>38</v>
      </c>
      <c r="I241" s="33" t="s">
        <v>61</v>
      </c>
      <c r="J241" s="62" t="s">
        <v>331</v>
      </c>
      <c r="K241" s="62" t="s">
        <v>378</v>
      </c>
      <c r="L241" s="62" t="s">
        <v>208</v>
      </c>
      <c r="M241" s="62" t="s">
        <v>209</v>
      </c>
      <c r="N241" s="62" t="s">
        <v>1746</v>
      </c>
      <c r="O241" s="62" t="s">
        <v>793</v>
      </c>
      <c r="P241" s="66" t="s">
        <v>816</v>
      </c>
      <c r="Q241" s="62" t="str">
        <f t="shared" si="7"/>
        <v>B2010601745-กอ.ร.-2564-2-12</v>
      </c>
      <c r="R241" s="63">
        <v>1</v>
      </c>
      <c r="S241" s="63">
        <v>25</v>
      </c>
      <c r="T241" s="64">
        <v>152934.25</v>
      </c>
      <c r="U241" s="62" t="s">
        <v>640</v>
      </c>
      <c r="V241" s="65">
        <v>44210</v>
      </c>
      <c r="W241" s="64">
        <v>16592.21</v>
      </c>
      <c r="X241" s="64">
        <v>502.84</v>
      </c>
      <c r="Y241" s="64">
        <v>6117.33</v>
      </c>
      <c r="Z241" s="64">
        <v>136342.04</v>
      </c>
      <c r="AA241" s="62" t="s">
        <v>817</v>
      </c>
      <c r="AB241" s="62" t="s">
        <v>169</v>
      </c>
    </row>
    <row r="242" spans="1:28" ht="24.6" x14ac:dyDescent="0.7">
      <c r="A242">
        <v>237</v>
      </c>
      <c r="B242" s="56" t="s">
        <v>457</v>
      </c>
      <c r="C242" s="62" t="s">
        <v>209</v>
      </c>
      <c r="D242" s="62" t="str">
        <f t="shared" si="6"/>
        <v>B20106-กองอาคารสถานที่-2101</v>
      </c>
      <c r="E242" s="62" t="s">
        <v>330</v>
      </c>
      <c r="F242" s="62" t="s">
        <v>38</v>
      </c>
      <c r="G242" s="33" t="s">
        <v>38</v>
      </c>
      <c r="H242" s="62" t="s">
        <v>38</v>
      </c>
      <c r="I242" s="33" t="s">
        <v>61</v>
      </c>
      <c r="J242" s="62" t="s">
        <v>331</v>
      </c>
      <c r="K242" s="62" t="s">
        <v>378</v>
      </c>
      <c r="L242" s="62" t="s">
        <v>208</v>
      </c>
      <c r="M242" s="62" t="s">
        <v>209</v>
      </c>
      <c r="N242" s="62" t="s">
        <v>1746</v>
      </c>
      <c r="O242" s="62" t="s">
        <v>793</v>
      </c>
      <c r="P242" s="66" t="s">
        <v>818</v>
      </c>
      <c r="Q242" s="62" t="str">
        <f t="shared" si="7"/>
        <v>B2010601746-กอ.ร.-2564-2-13</v>
      </c>
      <c r="R242" s="63">
        <v>1</v>
      </c>
      <c r="S242" s="63">
        <v>25</v>
      </c>
      <c r="T242" s="64">
        <v>152934.25</v>
      </c>
      <c r="U242" s="62" t="s">
        <v>640</v>
      </c>
      <c r="V242" s="65">
        <v>44210</v>
      </c>
      <c r="W242" s="64">
        <v>16592.21</v>
      </c>
      <c r="X242" s="64">
        <v>502.84</v>
      </c>
      <c r="Y242" s="64">
        <v>6117.33</v>
      </c>
      <c r="Z242" s="64">
        <v>136342.04</v>
      </c>
      <c r="AA242" s="62" t="s">
        <v>819</v>
      </c>
      <c r="AB242" s="62" t="s">
        <v>169</v>
      </c>
    </row>
    <row r="243" spans="1:28" ht="24.6" x14ac:dyDescent="0.7">
      <c r="A243">
        <v>238</v>
      </c>
      <c r="B243" s="56" t="s">
        <v>457</v>
      </c>
      <c r="C243" s="62" t="s">
        <v>209</v>
      </c>
      <c r="D243" s="62" t="str">
        <f t="shared" si="6"/>
        <v>B20106-กองอาคารสถานที่-2101</v>
      </c>
      <c r="E243" s="62" t="s">
        <v>330</v>
      </c>
      <c r="F243" s="62" t="s">
        <v>38</v>
      </c>
      <c r="G243" s="33" t="s">
        <v>38</v>
      </c>
      <c r="H243" s="62" t="s">
        <v>38</v>
      </c>
      <c r="I243" s="33" t="s">
        <v>61</v>
      </c>
      <c r="J243" s="62" t="s">
        <v>331</v>
      </c>
      <c r="K243" s="62" t="s">
        <v>378</v>
      </c>
      <c r="L243" s="62" t="s">
        <v>208</v>
      </c>
      <c r="M243" s="62" t="s">
        <v>209</v>
      </c>
      <c r="N243" s="62" t="s">
        <v>1746</v>
      </c>
      <c r="O243" s="62" t="s">
        <v>793</v>
      </c>
      <c r="P243" s="66" t="s">
        <v>820</v>
      </c>
      <c r="Q243" s="62" t="str">
        <f t="shared" si="7"/>
        <v>B2010601747-กอ.ร.-2564-2-14</v>
      </c>
      <c r="R243" s="63">
        <v>1</v>
      </c>
      <c r="S243" s="63">
        <v>25</v>
      </c>
      <c r="T243" s="64">
        <v>152934.25</v>
      </c>
      <c r="U243" s="62" t="s">
        <v>640</v>
      </c>
      <c r="V243" s="65">
        <v>44210</v>
      </c>
      <c r="W243" s="64">
        <v>16592.21</v>
      </c>
      <c r="X243" s="64">
        <v>502.84</v>
      </c>
      <c r="Y243" s="64">
        <v>6117.33</v>
      </c>
      <c r="Z243" s="64">
        <v>136342.04</v>
      </c>
      <c r="AA243" s="62" t="s">
        <v>821</v>
      </c>
      <c r="AB243" s="62" t="s">
        <v>169</v>
      </c>
    </row>
    <row r="244" spans="1:28" ht="24.6" x14ac:dyDescent="0.7">
      <c r="A244">
        <v>239</v>
      </c>
      <c r="B244" s="56" t="s">
        <v>457</v>
      </c>
      <c r="C244" s="62" t="s">
        <v>209</v>
      </c>
      <c r="D244" s="62" t="str">
        <f t="shared" si="6"/>
        <v>B20106-กองอาคารสถานที่-2101</v>
      </c>
      <c r="E244" s="62" t="s">
        <v>330</v>
      </c>
      <c r="F244" s="62" t="s">
        <v>38</v>
      </c>
      <c r="G244" s="33" t="s">
        <v>38</v>
      </c>
      <c r="H244" s="62" t="s">
        <v>38</v>
      </c>
      <c r="I244" s="33" t="s">
        <v>61</v>
      </c>
      <c r="J244" s="62" t="s">
        <v>331</v>
      </c>
      <c r="K244" s="62" t="s">
        <v>378</v>
      </c>
      <c r="L244" s="62" t="s">
        <v>208</v>
      </c>
      <c r="M244" s="62" t="s">
        <v>209</v>
      </c>
      <c r="N244" s="62" t="s">
        <v>1746</v>
      </c>
      <c r="O244" s="62" t="s">
        <v>793</v>
      </c>
      <c r="P244" s="66" t="s">
        <v>822</v>
      </c>
      <c r="Q244" s="62" t="str">
        <f t="shared" si="7"/>
        <v>B2010601748-กอ.ร.-2564-2-15</v>
      </c>
      <c r="R244" s="63">
        <v>1</v>
      </c>
      <c r="S244" s="63">
        <v>25</v>
      </c>
      <c r="T244" s="64">
        <v>152934.25</v>
      </c>
      <c r="U244" s="62" t="s">
        <v>640</v>
      </c>
      <c r="V244" s="65">
        <v>44210</v>
      </c>
      <c r="W244" s="64">
        <v>16592.21</v>
      </c>
      <c r="X244" s="64">
        <v>502.84</v>
      </c>
      <c r="Y244" s="64">
        <v>6117.33</v>
      </c>
      <c r="Z244" s="64">
        <v>136342.04</v>
      </c>
      <c r="AA244" s="62" t="s">
        <v>823</v>
      </c>
      <c r="AB244" s="62" t="s">
        <v>169</v>
      </c>
    </row>
    <row r="245" spans="1:28" ht="24.6" x14ac:dyDescent="0.7">
      <c r="A245">
        <v>240</v>
      </c>
      <c r="B245" s="56" t="s">
        <v>824</v>
      </c>
      <c r="C245" s="62" t="s">
        <v>140</v>
      </c>
      <c r="D245" s="62" t="str">
        <f t="shared" si="6"/>
        <v>B20108-กองงานวิทยาเขตบางนา-2101</v>
      </c>
      <c r="E245" s="62" t="s">
        <v>136</v>
      </c>
      <c r="F245" s="62" t="s">
        <v>45</v>
      </c>
      <c r="G245" s="33" t="s">
        <v>80</v>
      </c>
      <c r="H245" s="62" t="s">
        <v>45</v>
      </c>
      <c r="I245" s="33" t="s">
        <v>61</v>
      </c>
      <c r="J245" s="62" t="s">
        <v>137</v>
      </c>
      <c r="K245" s="62" t="s">
        <v>378</v>
      </c>
      <c r="L245" s="62" t="s">
        <v>139</v>
      </c>
      <c r="M245" s="62" t="s">
        <v>140</v>
      </c>
      <c r="N245" s="62" t="s">
        <v>1746</v>
      </c>
      <c r="O245" s="62" t="s">
        <v>825</v>
      </c>
      <c r="P245" s="66" t="s">
        <v>826</v>
      </c>
      <c r="Q245" s="62" t="str">
        <f t="shared" si="7"/>
        <v>B2010800637-วข.ร.-2564-2-1</v>
      </c>
      <c r="R245" s="63">
        <v>1</v>
      </c>
      <c r="S245" s="63">
        <v>15</v>
      </c>
      <c r="T245" s="64">
        <v>1805600</v>
      </c>
      <c r="U245" s="62" t="s">
        <v>640</v>
      </c>
      <c r="V245" s="65">
        <v>44218</v>
      </c>
      <c r="W245" s="64">
        <v>323853.53999999998</v>
      </c>
      <c r="X245" s="64">
        <v>9893.7199999999993</v>
      </c>
      <c r="Y245" s="64">
        <v>120373.26</v>
      </c>
      <c r="Z245" s="64">
        <v>1481746.46</v>
      </c>
      <c r="AA245" s="62" t="s">
        <v>827</v>
      </c>
      <c r="AB245" s="62" t="s">
        <v>145</v>
      </c>
    </row>
    <row r="246" spans="1:28" ht="24.6" x14ac:dyDescent="0.7">
      <c r="A246">
        <v>241</v>
      </c>
      <c r="B246" s="56" t="s">
        <v>824</v>
      </c>
      <c r="C246" s="62" t="s">
        <v>140</v>
      </c>
      <c r="D246" s="62" t="str">
        <f t="shared" si="6"/>
        <v>B20108-กองงานวิทยาเขตบางนา-2101</v>
      </c>
      <c r="E246" s="62" t="s">
        <v>136</v>
      </c>
      <c r="F246" s="62" t="s">
        <v>45</v>
      </c>
      <c r="G246" s="33" t="s">
        <v>80</v>
      </c>
      <c r="H246" s="62" t="s">
        <v>45</v>
      </c>
      <c r="I246" s="33" t="s">
        <v>61</v>
      </c>
      <c r="J246" s="62" t="s">
        <v>137</v>
      </c>
      <c r="K246" s="62" t="s">
        <v>378</v>
      </c>
      <c r="L246" s="62" t="s">
        <v>139</v>
      </c>
      <c r="M246" s="62" t="s">
        <v>140</v>
      </c>
      <c r="N246" s="62" t="s">
        <v>1746</v>
      </c>
      <c r="O246" s="62" t="s">
        <v>828</v>
      </c>
      <c r="P246" s="66" t="s">
        <v>829</v>
      </c>
      <c r="Q246" s="62" t="str">
        <f t="shared" si="7"/>
        <v>B2010800638-วข.ร.-2565-1-1</v>
      </c>
      <c r="R246" s="63">
        <v>1</v>
      </c>
      <c r="S246" s="63">
        <v>15</v>
      </c>
      <c r="T246" s="64">
        <v>100115</v>
      </c>
      <c r="U246" s="62" t="s">
        <v>830</v>
      </c>
      <c r="V246" s="65">
        <v>44533</v>
      </c>
      <c r="W246" s="64">
        <v>12196.52</v>
      </c>
      <c r="X246" s="64">
        <v>548.6</v>
      </c>
      <c r="Y246" s="64">
        <v>6674.26</v>
      </c>
      <c r="Z246" s="64">
        <v>87918.48</v>
      </c>
      <c r="AA246" s="62" t="s">
        <v>831</v>
      </c>
      <c r="AB246" s="62" t="s">
        <v>145</v>
      </c>
    </row>
    <row r="247" spans="1:28" ht="24.6" x14ac:dyDescent="0.7">
      <c r="A247">
        <v>242</v>
      </c>
      <c r="B247" s="56" t="s">
        <v>824</v>
      </c>
      <c r="C247" s="62" t="s">
        <v>140</v>
      </c>
      <c r="D247" s="62" t="str">
        <f t="shared" si="6"/>
        <v>B20108-กองงานวิทยาเขตบางนา-2101</v>
      </c>
      <c r="E247" s="62" t="s">
        <v>136</v>
      </c>
      <c r="F247" s="62" t="s">
        <v>45</v>
      </c>
      <c r="G247" s="33" t="s">
        <v>80</v>
      </c>
      <c r="H247" s="62" t="s">
        <v>45</v>
      </c>
      <c r="I247" s="33" t="s">
        <v>61</v>
      </c>
      <c r="J247" s="62" t="s">
        <v>137</v>
      </c>
      <c r="K247" s="62" t="s">
        <v>378</v>
      </c>
      <c r="L247" s="62" t="s">
        <v>139</v>
      </c>
      <c r="M247" s="62" t="s">
        <v>140</v>
      </c>
      <c r="N247" s="62" t="s">
        <v>1746</v>
      </c>
      <c r="O247" s="62" t="s">
        <v>828</v>
      </c>
      <c r="P247" s="66" t="s">
        <v>832</v>
      </c>
      <c r="Q247" s="62" t="str">
        <f t="shared" si="7"/>
        <v>B2010800639-วข.ร.-2563-4-2</v>
      </c>
      <c r="R247" s="63">
        <v>1</v>
      </c>
      <c r="S247" s="63">
        <v>15</v>
      </c>
      <c r="T247" s="64">
        <v>100115</v>
      </c>
      <c r="U247" s="62" t="s">
        <v>830</v>
      </c>
      <c r="V247" s="65">
        <v>44533</v>
      </c>
      <c r="W247" s="64">
        <v>12196.52</v>
      </c>
      <c r="X247" s="64">
        <v>548.6</v>
      </c>
      <c r="Y247" s="64">
        <v>6674.26</v>
      </c>
      <c r="Z247" s="64">
        <v>87918.48</v>
      </c>
      <c r="AA247" s="62" t="s">
        <v>833</v>
      </c>
      <c r="AB247" s="62" t="s">
        <v>145</v>
      </c>
    </row>
    <row r="248" spans="1:28" ht="24.6" x14ac:dyDescent="0.7">
      <c r="A248">
        <v>243</v>
      </c>
      <c r="B248" s="56" t="s">
        <v>824</v>
      </c>
      <c r="C248" s="62" t="s">
        <v>140</v>
      </c>
      <c r="D248" s="62" t="str">
        <f t="shared" si="6"/>
        <v>B20108-กองงานวิทยาเขตบางนา-2101</v>
      </c>
      <c r="E248" s="62" t="s">
        <v>136</v>
      </c>
      <c r="F248" s="62" t="s">
        <v>45</v>
      </c>
      <c r="G248" s="33" t="s">
        <v>80</v>
      </c>
      <c r="H248" s="62" t="s">
        <v>45</v>
      </c>
      <c r="I248" s="33" t="s">
        <v>61</v>
      </c>
      <c r="J248" s="62" t="s">
        <v>137</v>
      </c>
      <c r="K248" s="62" t="s">
        <v>378</v>
      </c>
      <c r="L248" s="62" t="s">
        <v>139</v>
      </c>
      <c r="M248" s="62" t="s">
        <v>140</v>
      </c>
      <c r="N248" s="62" t="s">
        <v>1746</v>
      </c>
      <c r="O248" s="62" t="s">
        <v>828</v>
      </c>
      <c r="P248" s="66" t="s">
        <v>834</v>
      </c>
      <c r="Q248" s="62" t="str">
        <f t="shared" si="7"/>
        <v>B2010800640-วข.ร.-2563-4-3</v>
      </c>
      <c r="R248" s="63">
        <v>1</v>
      </c>
      <c r="S248" s="63">
        <v>15</v>
      </c>
      <c r="T248" s="64">
        <v>100115</v>
      </c>
      <c r="U248" s="62" t="s">
        <v>830</v>
      </c>
      <c r="V248" s="65">
        <v>44533</v>
      </c>
      <c r="W248" s="64">
        <v>12196.52</v>
      </c>
      <c r="X248" s="64">
        <v>548.6</v>
      </c>
      <c r="Y248" s="64">
        <v>6674.26</v>
      </c>
      <c r="Z248" s="64">
        <v>87918.48</v>
      </c>
      <c r="AA248" s="62" t="s">
        <v>835</v>
      </c>
      <c r="AB248" s="62" t="s">
        <v>145</v>
      </c>
    </row>
    <row r="249" spans="1:28" ht="24.6" x14ac:dyDescent="0.7">
      <c r="A249">
        <v>244</v>
      </c>
      <c r="B249" s="56" t="s">
        <v>824</v>
      </c>
      <c r="C249" s="62" t="s">
        <v>140</v>
      </c>
      <c r="D249" s="62" t="str">
        <f t="shared" si="6"/>
        <v>B20108-กองงานวิทยาเขตบางนา-2101</v>
      </c>
      <c r="E249" s="62" t="s">
        <v>136</v>
      </c>
      <c r="F249" s="62" t="s">
        <v>45</v>
      </c>
      <c r="G249" s="33" t="s">
        <v>80</v>
      </c>
      <c r="H249" s="62" t="s">
        <v>45</v>
      </c>
      <c r="I249" s="33" t="s">
        <v>61</v>
      </c>
      <c r="J249" s="62" t="s">
        <v>137</v>
      </c>
      <c r="K249" s="62" t="s">
        <v>378</v>
      </c>
      <c r="L249" s="62" t="s">
        <v>139</v>
      </c>
      <c r="M249" s="62" t="s">
        <v>140</v>
      </c>
      <c r="N249" s="62" t="s">
        <v>1746</v>
      </c>
      <c r="O249" s="62" t="s">
        <v>828</v>
      </c>
      <c r="P249" s="66" t="s">
        <v>836</v>
      </c>
      <c r="Q249" s="62" t="str">
        <f t="shared" si="7"/>
        <v>B2010800641-วข.ร.-2563-4-4</v>
      </c>
      <c r="R249" s="63">
        <v>1</v>
      </c>
      <c r="S249" s="63">
        <v>15</v>
      </c>
      <c r="T249" s="64">
        <v>100115</v>
      </c>
      <c r="U249" s="62" t="s">
        <v>830</v>
      </c>
      <c r="V249" s="65">
        <v>44533</v>
      </c>
      <c r="W249" s="64">
        <v>12196.52</v>
      </c>
      <c r="X249" s="64">
        <v>548.6</v>
      </c>
      <c r="Y249" s="64">
        <v>6674.26</v>
      </c>
      <c r="Z249" s="64">
        <v>87918.48</v>
      </c>
      <c r="AA249" s="62" t="s">
        <v>837</v>
      </c>
      <c r="AB249" s="62" t="s">
        <v>145</v>
      </c>
    </row>
    <row r="250" spans="1:28" ht="24.6" x14ac:dyDescent="0.7">
      <c r="A250">
        <v>245</v>
      </c>
      <c r="B250" s="56" t="s">
        <v>824</v>
      </c>
      <c r="C250" s="62" t="s">
        <v>140</v>
      </c>
      <c r="D250" s="62" t="str">
        <f t="shared" si="6"/>
        <v>B20108-กองงานวิทยาเขตบางนา-2101</v>
      </c>
      <c r="E250" s="62" t="s">
        <v>136</v>
      </c>
      <c r="F250" s="62" t="s">
        <v>45</v>
      </c>
      <c r="G250" s="33" t="s">
        <v>80</v>
      </c>
      <c r="H250" s="62" t="s">
        <v>45</v>
      </c>
      <c r="I250" s="33" t="s">
        <v>61</v>
      </c>
      <c r="J250" s="62" t="s">
        <v>137</v>
      </c>
      <c r="K250" s="62" t="s">
        <v>378</v>
      </c>
      <c r="L250" s="62" t="s">
        <v>139</v>
      </c>
      <c r="M250" s="62" t="s">
        <v>140</v>
      </c>
      <c r="N250" s="62" t="s">
        <v>1746</v>
      </c>
      <c r="O250" s="62" t="s">
        <v>828</v>
      </c>
      <c r="P250" s="66" t="s">
        <v>838</v>
      </c>
      <c r="Q250" s="62" t="str">
        <f t="shared" si="7"/>
        <v>B2010800642-วข.ร.-2563-4-5</v>
      </c>
      <c r="R250" s="63">
        <v>1</v>
      </c>
      <c r="S250" s="63">
        <v>15</v>
      </c>
      <c r="T250" s="64">
        <v>100115</v>
      </c>
      <c r="U250" s="62" t="s">
        <v>830</v>
      </c>
      <c r="V250" s="65">
        <v>44533</v>
      </c>
      <c r="W250" s="64">
        <v>12196.52</v>
      </c>
      <c r="X250" s="64">
        <v>548.6</v>
      </c>
      <c r="Y250" s="64">
        <v>6674.26</v>
      </c>
      <c r="Z250" s="64">
        <v>87918.48</v>
      </c>
      <c r="AA250" s="62" t="s">
        <v>839</v>
      </c>
      <c r="AB250" s="62" t="s">
        <v>145</v>
      </c>
    </row>
    <row r="251" spans="1:28" ht="24.6" x14ac:dyDescent="0.7">
      <c r="A251">
        <v>246</v>
      </c>
      <c r="B251" s="56" t="s">
        <v>824</v>
      </c>
      <c r="C251" s="62" t="s">
        <v>140</v>
      </c>
      <c r="D251" s="62" t="str">
        <f t="shared" si="6"/>
        <v>B20108-กองงานวิทยาเขตบางนา-2101</v>
      </c>
      <c r="E251" s="62" t="s">
        <v>136</v>
      </c>
      <c r="F251" s="62" t="s">
        <v>45</v>
      </c>
      <c r="G251" s="33" t="s">
        <v>80</v>
      </c>
      <c r="H251" s="62" t="s">
        <v>45</v>
      </c>
      <c r="I251" s="33" t="s">
        <v>61</v>
      </c>
      <c r="J251" s="62" t="s">
        <v>137</v>
      </c>
      <c r="K251" s="62" t="s">
        <v>378</v>
      </c>
      <c r="L251" s="62" t="s">
        <v>139</v>
      </c>
      <c r="M251" s="62" t="s">
        <v>140</v>
      </c>
      <c r="N251" s="62" t="s">
        <v>1746</v>
      </c>
      <c r="O251" s="62" t="s">
        <v>828</v>
      </c>
      <c r="P251" s="66" t="s">
        <v>840</v>
      </c>
      <c r="Q251" s="62" t="str">
        <f t="shared" si="7"/>
        <v>B2010800643-วข.ร.-2563-4-6</v>
      </c>
      <c r="R251" s="63">
        <v>1</v>
      </c>
      <c r="S251" s="63">
        <v>15</v>
      </c>
      <c r="T251" s="64">
        <v>100115</v>
      </c>
      <c r="U251" s="62" t="s">
        <v>830</v>
      </c>
      <c r="V251" s="65">
        <v>44533</v>
      </c>
      <c r="W251" s="64">
        <v>12196.52</v>
      </c>
      <c r="X251" s="64">
        <v>548.6</v>
      </c>
      <c r="Y251" s="64">
        <v>6674.26</v>
      </c>
      <c r="Z251" s="64">
        <v>87918.48</v>
      </c>
      <c r="AA251" s="62" t="s">
        <v>841</v>
      </c>
      <c r="AB251" s="62" t="s">
        <v>145</v>
      </c>
    </row>
    <row r="252" spans="1:28" ht="24.6" x14ac:dyDescent="0.7">
      <c r="A252">
        <v>247</v>
      </c>
      <c r="B252" s="56" t="s">
        <v>824</v>
      </c>
      <c r="C252" s="62" t="s">
        <v>140</v>
      </c>
      <c r="D252" s="62" t="str">
        <f t="shared" si="6"/>
        <v>B20108-กองงานวิทยาเขตบางนา-2101</v>
      </c>
      <c r="E252" s="62" t="s">
        <v>136</v>
      </c>
      <c r="F252" s="62" t="s">
        <v>45</v>
      </c>
      <c r="G252" s="33" t="s">
        <v>80</v>
      </c>
      <c r="H252" s="62" t="s">
        <v>45</v>
      </c>
      <c r="I252" s="33" t="s">
        <v>61</v>
      </c>
      <c r="J252" s="62" t="s">
        <v>137</v>
      </c>
      <c r="K252" s="62" t="s">
        <v>378</v>
      </c>
      <c r="L252" s="62" t="s">
        <v>139</v>
      </c>
      <c r="M252" s="62" t="s">
        <v>140</v>
      </c>
      <c r="N252" s="62" t="s">
        <v>1746</v>
      </c>
      <c r="O252" s="62" t="s">
        <v>828</v>
      </c>
      <c r="P252" s="66" t="s">
        <v>842</v>
      </c>
      <c r="Q252" s="62" t="str">
        <f t="shared" si="7"/>
        <v>B2010800644-วข.ร.-2563-4-7</v>
      </c>
      <c r="R252" s="63">
        <v>1</v>
      </c>
      <c r="S252" s="63">
        <v>15</v>
      </c>
      <c r="T252" s="64">
        <v>100115</v>
      </c>
      <c r="U252" s="62" t="s">
        <v>830</v>
      </c>
      <c r="V252" s="65">
        <v>44533</v>
      </c>
      <c r="W252" s="64">
        <v>12196.52</v>
      </c>
      <c r="X252" s="64">
        <v>548.6</v>
      </c>
      <c r="Y252" s="64">
        <v>6674.26</v>
      </c>
      <c r="Z252" s="64">
        <v>87918.48</v>
      </c>
      <c r="AA252" s="62" t="s">
        <v>843</v>
      </c>
      <c r="AB252" s="62" t="s">
        <v>145</v>
      </c>
    </row>
    <row r="253" spans="1:28" ht="24.6" x14ac:dyDescent="0.7">
      <c r="A253">
        <v>248</v>
      </c>
      <c r="B253" s="56" t="s">
        <v>824</v>
      </c>
      <c r="C253" s="62" t="s">
        <v>140</v>
      </c>
      <c r="D253" s="62" t="str">
        <f t="shared" si="6"/>
        <v>B20108-กองงานวิทยาเขตบางนา-2101</v>
      </c>
      <c r="E253" s="62" t="s">
        <v>136</v>
      </c>
      <c r="F253" s="62" t="s">
        <v>45</v>
      </c>
      <c r="G253" s="33" t="s">
        <v>80</v>
      </c>
      <c r="H253" s="62" t="s">
        <v>45</v>
      </c>
      <c r="I253" s="33" t="s">
        <v>61</v>
      </c>
      <c r="J253" s="62" t="s">
        <v>137</v>
      </c>
      <c r="K253" s="62" t="s">
        <v>378</v>
      </c>
      <c r="L253" s="62" t="s">
        <v>139</v>
      </c>
      <c r="M253" s="62" t="s">
        <v>140</v>
      </c>
      <c r="N253" s="62" t="s">
        <v>1746</v>
      </c>
      <c r="O253" s="62" t="s">
        <v>828</v>
      </c>
      <c r="P253" s="66" t="s">
        <v>844</v>
      </c>
      <c r="Q253" s="62" t="str">
        <f t="shared" si="7"/>
        <v>B2010800645-วข.ร.-2563-4-8</v>
      </c>
      <c r="R253" s="63">
        <v>1</v>
      </c>
      <c r="S253" s="63">
        <v>15</v>
      </c>
      <c r="T253" s="64">
        <v>100115</v>
      </c>
      <c r="U253" s="62" t="s">
        <v>830</v>
      </c>
      <c r="V253" s="65">
        <v>44533</v>
      </c>
      <c r="W253" s="64">
        <v>12196.52</v>
      </c>
      <c r="X253" s="64">
        <v>548.6</v>
      </c>
      <c r="Y253" s="64">
        <v>6674.26</v>
      </c>
      <c r="Z253" s="64">
        <v>87918.48</v>
      </c>
      <c r="AA253" s="62" t="s">
        <v>845</v>
      </c>
      <c r="AB253" s="62" t="s">
        <v>145</v>
      </c>
    </row>
    <row r="254" spans="1:28" ht="24.6" x14ac:dyDescent="0.7">
      <c r="A254">
        <v>249</v>
      </c>
      <c r="B254" s="56" t="s">
        <v>824</v>
      </c>
      <c r="C254" s="62" t="s">
        <v>140</v>
      </c>
      <c r="D254" s="62" t="str">
        <f t="shared" si="6"/>
        <v>B20108-กองงานวิทยาเขตบางนา-2101</v>
      </c>
      <c r="E254" s="62" t="s">
        <v>136</v>
      </c>
      <c r="F254" s="62" t="s">
        <v>45</v>
      </c>
      <c r="G254" s="33" t="s">
        <v>80</v>
      </c>
      <c r="H254" s="62" t="s">
        <v>45</v>
      </c>
      <c r="I254" s="33" t="s">
        <v>61</v>
      </c>
      <c r="J254" s="62" t="s">
        <v>137</v>
      </c>
      <c r="K254" s="62" t="s">
        <v>378</v>
      </c>
      <c r="L254" s="62" t="s">
        <v>139</v>
      </c>
      <c r="M254" s="62" t="s">
        <v>140</v>
      </c>
      <c r="N254" s="62" t="s">
        <v>1746</v>
      </c>
      <c r="O254" s="62" t="s">
        <v>828</v>
      </c>
      <c r="P254" s="66" t="s">
        <v>846</v>
      </c>
      <c r="Q254" s="62" t="str">
        <f t="shared" si="7"/>
        <v>B2010800646-วข.ร.-2563-4-9</v>
      </c>
      <c r="R254" s="63">
        <v>1</v>
      </c>
      <c r="S254" s="63">
        <v>15</v>
      </c>
      <c r="T254" s="64">
        <v>100115</v>
      </c>
      <c r="U254" s="62" t="s">
        <v>830</v>
      </c>
      <c r="V254" s="65">
        <v>44533</v>
      </c>
      <c r="W254" s="64">
        <v>12196.52</v>
      </c>
      <c r="X254" s="64">
        <v>548.6</v>
      </c>
      <c r="Y254" s="64">
        <v>6674.26</v>
      </c>
      <c r="Z254" s="64">
        <v>87918.48</v>
      </c>
      <c r="AA254" s="62" t="s">
        <v>847</v>
      </c>
      <c r="AB254" s="62" t="s">
        <v>145</v>
      </c>
    </row>
    <row r="255" spans="1:28" ht="24.6" x14ac:dyDescent="0.7">
      <c r="A255">
        <v>250</v>
      </c>
      <c r="B255" s="56" t="s">
        <v>824</v>
      </c>
      <c r="C255" s="62" t="s">
        <v>140</v>
      </c>
      <c r="D255" s="62" t="str">
        <f t="shared" si="6"/>
        <v>B20108-กองงานวิทยาเขตบางนา-2101</v>
      </c>
      <c r="E255" s="62" t="s">
        <v>136</v>
      </c>
      <c r="F255" s="62" t="s">
        <v>45</v>
      </c>
      <c r="G255" s="33" t="s">
        <v>80</v>
      </c>
      <c r="H255" s="62" t="s">
        <v>45</v>
      </c>
      <c r="I255" s="33" t="s">
        <v>61</v>
      </c>
      <c r="J255" s="62" t="s">
        <v>137</v>
      </c>
      <c r="K255" s="62" t="s">
        <v>378</v>
      </c>
      <c r="L255" s="62" t="s">
        <v>139</v>
      </c>
      <c r="M255" s="62" t="s">
        <v>140</v>
      </c>
      <c r="N255" s="62" t="s">
        <v>1746</v>
      </c>
      <c r="O255" s="62" t="s">
        <v>828</v>
      </c>
      <c r="P255" s="66" t="s">
        <v>848</v>
      </c>
      <c r="Q255" s="62" t="str">
        <f t="shared" si="7"/>
        <v>B2010800647-วข.ร.-2563-4-10</v>
      </c>
      <c r="R255" s="63">
        <v>1</v>
      </c>
      <c r="S255" s="63">
        <v>15</v>
      </c>
      <c r="T255" s="64">
        <v>100115</v>
      </c>
      <c r="U255" s="62" t="s">
        <v>830</v>
      </c>
      <c r="V255" s="65">
        <v>44533</v>
      </c>
      <c r="W255" s="64">
        <v>12196.52</v>
      </c>
      <c r="X255" s="64">
        <v>548.6</v>
      </c>
      <c r="Y255" s="64">
        <v>6674.26</v>
      </c>
      <c r="Z255" s="64">
        <v>87918.48</v>
      </c>
      <c r="AA255" s="62" t="s">
        <v>849</v>
      </c>
      <c r="AB255" s="62" t="s">
        <v>145</v>
      </c>
    </row>
    <row r="256" spans="1:28" ht="24.6" x14ac:dyDescent="0.7">
      <c r="A256">
        <v>251</v>
      </c>
      <c r="B256" s="56" t="s">
        <v>824</v>
      </c>
      <c r="C256" s="62" t="s">
        <v>140</v>
      </c>
      <c r="D256" s="62" t="str">
        <f t="shared" si="6"/>
        <v>B20108-กองงานวิทยาเขตบางนา-2101</v>
      </c>
      <c r="E256" s="62" t="s">
        <v>136</v>
      </c>
      <c r="F256" s="62" t="s">
        <v>45</v>
      </c>
      <c r="G256" s="33" t="s">
        <v>80</v>
      </c>
      <c r="H256" s="62" t="s">
        <v>45</v>
      </c>
      <c r="I256" s="33" t="s">
        <v>61</v>
      </c>
      <c r="J256" s="62" t="s">
        <v>137</v>
      </c>
      <c r="K256" s="62" t="s">
        <v>378</v>
      </c>
      <c r="L256" s="62" t="s">
        <v>139</v>
      </c>
      <c r="M256" s="62" t="s">
        <v>140</v>
      </c>
      <c r="N256" s="62" t="s">
        <v>1746</v>
      </c>
      <c r="O256" s="62" t="s">
        <v>828</v>
      </c>
      <c r="P256" s="66" t="s">
        <v>850</v>
      </c>
      <c r="Q256" s="62" t="str">
        <f t="shared" si="7"/>
        <v>B2010800648-วข.ร.-2563-4-11</v>
      </c>
      <c r="R256" s="63">
        <v>1</v>
      </c>
      <c r="S256" s="63">
        <v>15</v>
      </c>
      <c r="T256" s="64">
        <v>100115</v>
      </c>
      <c r="U256" s="62" t="s">
        <v>830</v>
      </c>
      <c r="V256" s="65">
        <v>44533</v>
      </c>
      <c r="W256" s="64">
        <v>12196.52</v>
      </c>
      <c r="X256" s="64">
        <v>548.6</v>
      </c>
      <c r="Y256" s="64">
        <v>6674.26</v>
      </c>
      <c r="Z256" s="64">
        <v>87918.48</v>
      </c>
      <c r="AA256" s="62" t="s">
        <v>851</v>
      </c>
      <c r="AB256" s="62" t="s">
        <v>145</v>
      </c>
    </row>
    <row r="257" spans="1:28" ht="24.6" x14ac:dyDescent="0.7">
      <c r="A257">
        <v>252</v>
      </c>
      <c r="B257" s="56" t="s">
        <v>824</v>
      </c>
      <c r="C257" s="62" t="s">
        <v>140</v>
      </c>
      <c r="D257" s="62" t="str">
        <f t="shared" si="6"/>
        <v>B20108-กองงานวิทยาเขตบางนา-2101</v>
      </c>
      <c r="E257" s="62" t="s">
        <v>136</v>
      </c>
      <c r="F257" s="62" t="s">
        <v>45</v>
      </c>
      <c r="G257" s="33" t="s">
        <v>80</v>
      </c>
      <c r="H257" s="62" t="s">
        <v>45</v>
      </c>
      <c r="I257" s="33" t="s">
        <v>61</v>
      </c>
      <c r="J257" s="62" t="s">
        <v>137</v>
      </c>
      <c r="K257" s="62" t="s">
        <v>378</v>
      </c>
      <c r="L257" s="62" t="s">
        <v>139</v>
      </c>
      <c r="M257" s="62" t="s">
        <v>140</v>
      </c>
      <c r="N257" s="62" t="s">
        <v>1746</v>
      </c>
      <c r="O257" s="62" t="s">
        <v>828</v>
      </c>
      <c r="P257" s="66" t="s">
        <v>852</v>
      </c>
      <c r="Q257" s="62" t="str">
        <f t="shared" si="7"/>
        <v>B2010800649-วข.ร.-2563-4-12</v>
      </c>
      <c r="R257" s="63">
        <v>1</v>
      </c>
      <c r="S257" s="63">
        <v>15</v>
      </c>
      <c r="T257" s="64">
        <v>100115</v>
      </c>
      <c r="U257" s="62" t="s">
        <v>830</v>
      </c>
      <c r="V257" s="65">
        <v>44533</v>
      </c>
      <c r="W257" s="64">
        <v>12196.52</v>
      </c>
      <c r="X257" s="64">
        <v>548.6</v>
      </c>
      <c r="Y257" s="64">
        <v>6674.26</v>
      </c>
      <c r="Z257" s="64">
        <v>87918.48</v>
      </c>
      <c r="AA257" s="62" t="s">
        <v>853</v>
      </c>
      <c r="AB257" s="62" t="s">
        <v>145</v>
      </c>
    </row>
    <row r="258" spans="1:28" ht="24.6" x14ac:dyDescent="0.7">
      <c r="A258">
        <v>253</v>
      </c>
      <c r="B258" s="56" t="s">
        <v>824</v>
      </c>
      <c r="C258" s="62" t="s">
        <v>140</v>
      </c>
      <c r="D258" s="62" t="str">
        <f t="shared" si="6"/>
        <v>B20108-กองงานวิทยาเขตบางนา-2101</v>
      </c>
      <c r="E258" s="62" t="s">
        <v>136</v>
      </c>
      <c r="F258" s="62" t="s">
        <v>45</v>
      </c>
      <c r="G258" s="33" t="s">
        <v>80</v>
      </c>
      <c r="H258" s="62" t="s">
        <v>45</v>
      </c>
      <c r="I258" s="33" t="s">
        <v>61</v>
      </c>
      <c r="J258" s="62" t="s">
        <v>137</v>
      </c>
      <c r="K258" s="62" t="s">
        <v>378</v>
      </c>
      <c r="L258" s="62" t="s">
        <v>139</v>
      </c>
      <c r="M258" s="62" t="s">
        <v>140</v>
      </c>
      <c r="N258" s="62" t="s">
        <v>1746</v>
      </c>
      <c r="O258" s="62" t="s">
        <v>828</v>
      </c>
      <c r="P258" s="66" t="s">
        <v>854</v>
      </c>
      <c r="Q258" s="62" t="str">
        <f t="shared" si="7"/>
        <v>B2010800650-วข.ร.-2563-4-13</v>
      </c>
      <c r="R258" s="63">
        <v>1</v>
      </c>
      <c r="S258" s="63">
        <v>15</v>
      </c>
      <c r="T258" s="64">
        <v>100115</v>
      </c>
      <c r="U258" s="62" t="s">
        <v>830</v>
      </c>
      <c r="V258" s="65">
        <v>44533</v>
      </c>
      <c r="W258" s="64">
        <v>12196.52</v>
      </c>
      <c r="X258" s="64">
        <v>548.6</v>
      </c>
      <c r="Y258" s="64">
        <v>6674.26</v>
      </c>
      <c r="Z258" s="64">
        <v>87918.48</v>
      </c>
      <c r="AA258" s="62" t="s">
        <v>855</v>
      </c>
      <c r="AB258" s="62" t="s">
        <v>145</v>
      </c>
    </row>
    <row r="259" spans="1:28" ht="24.6" x14ac:dyDescent="0.7">
      <c r="A259">
        <v>254</v>
      </c>
      <c r="B259" s="56" t="s">
        <v>824</v>
      </c>
      <c r="C259" s="62" t="s">
        <v>140</v>
      </c>
      <c r="D259" s="62" t="str">
        <f t="shared" si="6"/>
        <v>B20108-กองงานวิทยาเขตบางนา-2101</v>
      </c>
      <c r="E259" s="62" t="s">
        <v>136</v>
      </c>
      <c r="F259" s="62" t="s">
        <v>45</v>
      </c>
      <c r="G259" s="33" t="s">
        <v>80</v>
      </c>
      <c r="H259" s="62" t="s">
        <v>45</v>
      </c>
      <c r="I259" s="33" t="s">
        <v>61</v>
      </c>
      <c r="J259" s="62" t="s">
        <v>137</v>
      </c>
      <c r="K259" s="62" t="s">
        <v>378</v>
      </c>
      <c r="L259" s="62" t="s">
        <v>139</v>
      </c>
      <c r="M259" s="62" t="s">
        <v>140</v>
      </c>
      <c r="N259" s="62" t="s">
        <v>1746</v>
      </c>
      <c r="O259" s="62" t="s">
        <v>828</v>
      </c>
      <c r="P259" s="66" t="s">
        <v>856</v>
      </c>
      <c r="Q259" s="62" t="str">
        <f t="shared" si="7"/>
        <v>B2010800651-วข.ร.-2563-4-14</v>
      </c>
      <c r="R259" s="63">
        <v>1</v>
      </c>
      <c r="S259" s="63">
        <v>15</v>
      </c>
      <c r="T259" s="64">
        <v>100115</v>
      </c>
      <c r="U259" s="62" t="s">
        <v>830</v>
      </c>
      <c r="V259" s="65">
        <v>44533</v>
      </c>
      <c r="W259" s="64">
        <v>12196.52</v>
      </c>
      <c r="X259" s="64">
        <v>548.6</v>
      </c>
      <c r="Y259" s="64">
        <v>6674.26</v>
      </c>
      <c r="Z259" s="64">
        <v>87918.48</v>
      </c>
      <c r="AA259" s="62" t="s">
        <v>857</v>
      </c>
      <c r="AB259" s="62" t="s">
        <v>145</v>
      </c>
    </row>
    <row r="260" spans="1:28" ht="24.6" x14ac:dyDescent="0.7">
      <c r="A260">
        <v>255</v>
      </c>
      <c r="B260" s="56" t="s">
        <v>824</v>
      </c>
      <c r="C260" s="62" t="s">
        <v>140</v>
      </c>
      <c r="D260" s="62" t="str">
        <f t="shared" si="6"/>
        <v>B20108-กองงานวิทยาเขตบางนา-2101</v>
      </c>
      <c r="E260" s="62" t="s">
        <v>136</v>
      </c>
      <c r="F260" s="62" t="s">
        <v>45</v>
      </c>
      <c r="G260" s="33" t="s">
        <v>80</v>
      </c>
      <c r="H260" s="62" t="s">
        <v>45</v>
      </c>
      <c r="I260" s="33" t="s">
        <v>61</v>
      </c>
      <c r="J260" s="62" t="s">
        <v>137</v>
      </c>
      <c r="K260" s="62" t="s">
        <v>378</v>
      </c>
      <c r="L260" s="62" t="s">
        <v>139</v>
      </c>
      <c r="M260" s="62" t="s">
        <v>140</v>
      </c>
      <c r="N260" s="62" t="s">
        <v>1746</v>
      </c>
      <c r="O260" s="62" t="s">
        <v>828</v>
      </c>
      <c r="P260" s="66" t="s">
        <v>858</v>
      </c>
      <c r="Q260" s="62" t="str">
        <f t="shared" si="7"/>
        <v>B2010800652-วข.ร.-2563-4-15</v>
      </c>
      <c r="R260" s="63">
        <v>1</v>
      </c>
      <c r="S260" s="63">
        <v>15</v>
      </c>
      <c r="T260" s="64">
        <v>100115</v>
      </c>
      <c r="U260" s="62" t="s">
        <v>830</v>
      </c>
      <c r="V260" s="65">
        <v>44533</v>
      </c>
      <c r="W260" s="64">
        <v>12196.52</v>
      </c>
      <c r="X260" s="64">
        <v>548.6</v>
      </c>
      <c r="Y260" s="64">
        <v>6674.26</v>
      </c>
      <c r="Z260" s="64">
        <v>87918.48</v>
      </c>
      <c r="AA260" s="62" t="s">
        <v>859</v>
      </c>
      <c r="AB260" s="62" t="s">
        <v>145</v>
      </c>
    </row>
    <row r="261" spans="1:28" ht="24.6" x14ac:dyDescent="0.7">
      <c r="A261">
        <v>256</v>
      </c>
      <c r="B261" s="56" t="s">
        <v>824</v>
      </c>
      <c r="C261" s="62" t="s">
        <v>140</v>
      </c>
      <c r="D261" s="62" t="str">
        <f t="shared" si="6"/>
        <v>B20108-กองงานวิทยาเขตบางนา-2101</v>
      </c>
      <c r="E261" s="62" t="s">
        <v>136</v>
      </c>
      <c r="F261" s="62" t="s">
        <v>45</v>
      </c>
      <c r="G261" s="33" t="s">
        <v>80</v>
      </c>
      <c r="H261" s="62" t="s">
        <v>45</v>
      </c>
      <c r="I261" s="33" t="s">
        <v>61</v>
      </c>
      <c r="J261" s="62" t="s">
        <v>137</v>
      </c>
      <c r="K261" s="62" t="s">
        <v>378</v>
      </c>
      <c r="L261" s="62" t="s">
        <v>139</v>
      </c>
      <c r="M261" s="62" t="s">
        <v>140</v>
      </c>
      <c r="N261" s="62" t="s">
        <v>1746</v>
      </c>
      <c r="O261" s="62" t="s">
        <v>828</v>
      </c>
      <c r="P261" s="66" t="s">
        <v>860</v>
      </c>
      <c r="Q261" s="62" t="str">
        <f t="shared" si="7"/>
        <v>B2010800653-วข.ร.-2563-4-16</v>
      </c>
      <c r="R261" s="63">
        <v>1</v>
      </c>
      <c r="S261" s="63">
        <v>15</v>
      </c>
      <c r="T261" s="64">
        <v>100115</v>
      </c>
      <c r="U261" s="62" t="s">
        <v>830</v>
      </c>
      <c r="V261" s="65">
        <v>44533</v>
      </c>
      <c r="W261" s="64">
        <v>12196.52</v>
      </c>
      <c r="X261" s="64">
        <v>548.6</v>
      </c>
      <c r="Y261" s="64">
        <v>6674.26</v>
      </c>
      <c r="Z261" s="64">
        <v>87918.48</v>
      </c>
      <c r="AA261" s="62" t="s">
        <v>861</v>
      </c>
      <c r="AB261" s="62" t="s">
        <v>145</v>
      </c>
    </row>
    <row r="262" spans="1:28" ht="24.6" x14ac:dyDescent="0.7">
      <c r="A262">
        <v>257</v>
      </c>
      <c r="B262" s="56" t="s">
        <v>824</v>
      </c>
      <c r="C262" s="62" t="s">
        <v>140</v>
      </c>
      <c r="D262" s="62" t="str">
        <f t="shared" si="6"/>
        <v>B20108-กองงานวิทยาเขตบางนา-2101</v>
      </c>
      <c r="E262" s="62" t="s">
        <v>136</v>
      </c>
      <c r="F262" s="62" t="s">
        <v>45</v>
      </c>
      <c r="G262" s="33" t="s">
        <v>80</v>
      </c>
      <c r="H262" s="62" t="s">
        <v>45</v>
      </c>
      <c r="I262" s="33" t="s">
        <v>61</v>
      </c>
      <c r="J262" s="62" t="s">
        <v>137</v>
      </c>
      <c r="K262" s="62" t="s">
        <v>378</v>
      </c>
      <c r="L262" s="62" t="s">
        <v>139</v>
      </c>
      <c r="M262" s="62" t="s">
        <v>140</v>
      </c>
      <c r="N262" s="62" t="s">
        <v>1746</v>
      </c>
      <c r="O262" s="62" t="s">
        <v>862</v>
      </c>
      <c r="P262" s="66" t="s">
        <v>863</v>
      </c>
      <c r="Q262" s="62" t="str">
        <f t="shared" si="7"/>
        <v>B2010800703-วข.ร.-2565-6-โรงอาหาร</v>
      </c>
      <c r="R262" s="63">
        <v>1</v>
      </c>
      <c r="S262" s="63">
        <v>15</v>
      </c>
      <c r="T262" s="64">
        <v>26603696.16</v>
      </c>
      <c r="U262" s="62" t="s">
        <v>830</v>
      </c>
      <c r="V262" s="65">
        <v>44690</v>
      </c>
      <c r="W262" s="64">
        <v>2478152.41</v>
      </c>
      <c r="X262" s="64">
        <v>145773.70000000001</v>
      </c>
      <c r="Y262" s="64">
        <v>1773579.67</v>
      </c>
      <c r="Z262" s="64">
        <v>24125543.75</v>
      </c>
      <c r="AA262" s="62" t="s">
        <v>864</v>
      </c>
      <c r="AB262" s="62" t="s">
        <v>145</v>
      </c>
    </row>
    <row r="263" spans="1:28" ht="24.6" x14ac:dyDescent="0.7">
      <c r="A263">
        <v>258</v>
      </c>
      <c r="B263" s="56" t="s">
        <v>824</v>
      </c>
      <c r="C263" s="62" t="s">
        <v>140</v>
      </c>
      <c r="D263" s="62" t="str">
        <f t="shared" ref="D263:D326" si="8">CONCATENATE(B263,"-",C263,"-",K263)</f>
        <v>B20108-กองงานวิทยาเขตบางนา-2101</v>
      </c>
      <c r="E263" s="62" t="s">
        <v>180</v>
      </c>
      <c r="F263" s="62" t="s">
        <v>43</v>
      </c>
      <c r="G263" s="33" t="s">
        <v>80</v>
      </c>
      <c r="H263" s="62" t="s">
        <v>43</v>
      </c>
      <c r="I263" s="33" t="s">
        <v>61</v>
      </c>
      <c r="J263" s="62" t="s">
        <v>181</v>
      </c>
      <c r="K263" s="62" t="s">
        <v>378</v>
      </c>
      <c r="L263" s="62" t="s">
        <v>139</v>
      </c>
      <c r="M263" s="62" t="s">
        <v>140</v>
      </c>
      <c r="N263" s="62" t="s">
        <v>1746</v>
      </c>
      <c r="O263" s="62" t="s">
        <v>865</v>
      </c>
      <c r="P263" s="66" t="s">
        <v>866</v>
      </c>
      <c r="Q263" s="62" t="str">
        <f t="shared" ref="Q263:Q326" si="9">CONCATENATE(P263,"-",AA263)</f>
        <v>B2010800197-วข.ร-2552-8-1</v>
      </c>
      <c r="R263" s="63">
        <v>1</v>
      </c>
      <c r="S263" s="63">
        <v>40</v>
      </c>
      <c r="T263" s="64">
        <v>85768856.109999999</v>
      </c>
      <c r="U263" s="62" t="s">
        <v>302</v>
      </c>
      <c r="V263" s="65">
        <v>39912</v>
      </c>
      <c r="W263" s="64">
        <v>31047150.460000001</v>
      </c>
      <c r="X263" s="64">
        <v>176237.4</v>
      </c>
      <c r="Y263" s="64">
        <v>2144221.37</v>
      </c>
      <c r="Z263" s="64">
        <v>54721705.649999999</v>
      </c>
      <c r="AA263" s="62" t="s">
        <v>867</v>
      </c>
      <c r="AB263" s="62" t="s">
        <v>145</v>
      </c>
    </row>
    <row r="264" spans="1:28" ht="24.6" x14ac:dyDescent="0.7">
      <c r="A264">
        <v>259</v>
      </c>
      <c r="B264" s="56" t="s">
        <v>824</v>
      </c>
      <c r="C264" s="62" t="s">
        <v>140</v>
      </c>
      <c r="D264" s="62" t="str">
        <f t="shared" si="8"/>
        <v>B20108-กองงานวิทยาเขตบางนา-2101</v>
      </c>
      <c r="E264" s="62" t="s">
        <v>180</v>
      </c>
      <c r="F264" s="62" t="s">
        <v>43</v>
      </c>
      <c r="G264" s="33" t="s">
        <v>80</v>
      </c>
      <c r="H264" s="62" t="s">
        <v>43</v>
      </c>
      <c r="I264" s="33" t="s">
        <v>61</v>
      </c>
      <c r="J264" s="62" t="s">
        <v>181</v>
      </c>
      <c r="K264" s="62" t="s">
        <v>378</v>
      </c>
      <c r="L264" s="62" t="s">
        <v>139</v>
      </c>
      <c r="M264" s="62" t="s">
        <v>140</v>
      </c>
      <c r="N264" s="62" t="s">
        <v>1746</v>
      </c>
      <c r="O264" s="62" t="s">
        <v>868</v>
      </c>
      <c r="P264" s="66" t="s">
        <v>869</v>
      </c>
      <c r="Q264" s="62" t="str">
        <f t="shared" si="9"/>
        <v>B2010800547-วข.ร.-2561-12-1</v>
      </c>
      <c r="R264" s="63">
        <v>1</v>
      </c>
      <c r="S264" s="63">
        <v>40</v>
      </c>
      <c r="T264" s="64">
        <v>63541576</v>
      </c>
      <c r="U264" s="62" t="s">
        <v>328</v>
      </c>
      <c r="V264" s="65">
        <v>43035</v>
      </c>
      <c r="W264" s="64">
        <v>9418079.9900000002</v>
      </c>
      <c r="X264" s="64">
        <v>130564.9</v>
      </c>
      <c r="Y264" s="64">
        <v>1588539.37</v>
      </c>
      <c r="Z264" s="64">
        <v>54123496.009999998</v>
      </c>
      <c r="AA264" s="62" t="s">
        <v>870</v>
      </c>
      <c r="AB264" s="62" t="s">
        <v>145</v>
      </c>
    </row>
    <row r="265" spans="1:28" ht="24.6" x14ac:dyDescent="0.7">
      <c r="A265">
        <v>260</v>
      </c>
      <c r="B265" s="56" t="s">
        <v>824</v>
      </c>
      <c r="C265" s="62" t="s">
        <v>140</v>
      </c>
      <c r="D265" s="62" t="str">
        <f t="shared" si="8"/>
        <v>B20108-กองงานวิทยาเขตบางนา-2101</v>
      </c>
      <c r="E265" s="62" t="s">
        <v>330</v>
      </c>
      <c r="F265" s="62" t="s">
        <v>38</v>
      </c>
      <c r="G265" s="33" t="s">
        <v>38</v>
      </c>
      <c r="H265" s="62" t="s">
        <v>38</v>
      </c>
      <c r="I265" s="33" t="s">
        <v>61</v>
      </c>
      <c r="J265" s="62" t="s">
        <v>331</v>
      </c>
      <c r="K265" s="62" t="s">
        <v>378</v>
      </c>
      <c r="L265" s="62" t="s">
        <v>139</v>
      </c>
      <c r="M265" s="62" t="s">
        <v>140</v>
      </c>
      <c r="N265" s="62" t="s">
        <v>1746</v>
      </c>
      <c r="O265" s="62" t="s">
        <v>871</v>
      </c>
      <c r="P265" s="66" t="s">
        <v>872</v>
      </c>
      <c r="Q265" s="62" t="str">
        <f t="shared" si="9"/>
        <v>B2010800013-วข-ร-/48/-01</v>
      </c>
      <c r="R265" s="63">
        <v>1</v>
      </c>
      <c r="S265" s="63">
        <v>25</v>
      </c>
      <c r="T265" s="64">
        <v>15960000</v>
      </c>
      <c r="U265" s="62" t="s">
        <v>406</v>
      </c>
      <c r="V265" s="65">
        <v>38246</v>
      </c>
      <c r="W265" s="64">
        <v>12155763.17</v>
      </c>
      <c r="X265" s="64">
        <v>52471.23</v>
      </c>
      <c r="Y265" s="64">
        <v>638399.96</v>
      </c>
      <c r="Z265" s="64">
        <v>3804236.83</v>
      </c>
      <c r="AA265" s="62" t="s">
        <v>873</v>
      </c>
      <c r="AB265" s="62" t="s">
        <v>145</v>
      </c>
    </row>
    <row r="266" spans="1:28" ht="24.6" x14ac:dyDescent="0.7">
      <c r="A266">
        <v>261</v>
      </c>
      <c r="B266" s="56" t="s">
        <v>874</v>
      </c>
      <c r="C266" s="62" t="s">
        <v>875</v>
      </c>
      <c r="D266" s="62" t="str">
        <f t="shared" si="8"/>
        <v>B20200-สวป.-2101</v>
      </c>
      <c r="E266" s="62" t="s">
        <v>180</v>
      </c>
      <c r="F266" s="62" t="s">
        <v>43</v>
      </c>
      <c r="G266" s="33" t="s">
        <v>80</v>
      </c>
      <c r="H266" s="62" t="s">
        <v>43</v>
      </c>
      <c r="I266" s="33" t="s">
        <v>61</v>
      </c>
      <c r="J266" s="62" t="s">
        <v>181</v>
      </c>
      <c r="K266" s="62" t="s">
        <v>378</v>
      </c>
      <c r="L266" s="62" t="s">
        <v>876</v>
      </c>
      <c r="M266" s="62" t="s">
        <v>877</v>
      </c>
      <c r="N266" s="62" t="s">
        <v>1746</v>
      </c>
      <c r="O266" s="62" t="s">
        <v>878</v>
      </c>
      <c r="P266" s="66" t="s">
        <v>879</v>
      </c>
      <c r="Q266" s="62" t="str">
        <f t="shared" si="9"/>
        <v>B2020000120-สวป.ร.-2521-R-7</v>
      </c>
      <c r="R266" s="63">
        <v>1</v>
      </c>
      <c r="S266" s="63">
        <v>8</v>
      </c>
      <c r="T266" s="64">
        <v>3030605.35</v>
      </c>
      <c r="U266" s="62" t="s">
        <v>260</v>
      </c>
      <c r="V266" s="65">
        <v>40452</v>
      </c>
      <c r="W266" s="64">
        <v>3030604.35</v>
      </c>
      <c r="X266" s="64">
        <v>0</v>
      </c>
      <c r="Y266" s="64">
        <v>0</v>
      </c>
      <c r="Z266" s="64">
        <v>1</v>
      </c>
      <c r="AA266" s="62" t="s">
        <v>880</v>
      </c>
      <c r="AB266" s="62" t="s">
        <v>169</v>
      </c>
    </row>
    <row r="267" spans="1:28" ht="24.6" x14ac:dyDescent="0.7">
      <c r="A267">
        <v>262</v>
      </c>
      <c r="B267" s="56" t="s">
        <v>881</v>
      </c>
      <c r="C267" s="62" t="s">
        <v>164</v>
      </c>
      <c r="D267" s="62" t="str">
        <f t="shared" si="8"/>
        <v>B20600-สำนักกีฬา-2101</v>
      </c>
      <c r="E267" s="62" t="s">
        <v>136</v>
      </c>
      <c r="F267" s="62" t="s">
        <v>45</v>
      </c>
      <c r="G267" s="33" t="s">
        <v>80</v>
      </c>
      <c r="H267" s="62" t="s">
        <v>45</v>
      </c>
      <c r="I267" s="33" t="s">
        <v>61</v>
      </c>
      <c r="J267" s="62" t="s">
        <v>137</v>
      </c>
      <c r="K267" s="62" t="s">
        <v>378</v>
      </c>
      <c r="L267" s="62" t="s">
        <v>163</v>
      </c>
      <c r="M267" s="62" t="s">
        <v>164</v>
      </c>
      <c r="N267" s="62" t="s">
        <v>1746</v>
      </c>
      <c r="O267" s="62" t="s">
        <v>882</v>
      </c>
      <c r="P267" s="66" t="s">
        <v>883</v>
      </c>
      <c r="Q267" s="62" t="str">
        <f t="shared" si="9"/>
        <v>B2060000001-สฬ.ร-2547-001</v>
      </c>
      <c r="R267" s="63">
        <v>1</v>
      </c>
      <c r="S267" s="63">
        <v>15</v>
      </c>
      <c r="T267" s="64">
        <v>5870000</v>
      </c>
      <c r="U267" s="62" t="s">
        <v>143</v>
      </c>
      <c r="V267" s="65">
        <v>37873</v>
      </c>
      <c r="W267" s="64">
        <v>5869999</v>
      </c>
      <c r="X267" s="64">
        <v>0</v>
      </c>
      <c r="Y267" s="64">
        <v>0</v>
      </c>
      <c r="Z267" s="64">
        <v>1</v>
      </c>
      <c r="AA267" s="62" t="s">
        <v>884</v>
      </c>
      <c r="AB267" s="62" t="s">
        <v>169</v>
      </c>
    </row>
    <row r="268" spans="1:28" ht="24.6" x14ac:dyDescent="0.7">
      <c r="A268">
        <v>263</v>
      </c>
      <c r="B268" s="56" t="s">
        <v>881</v>
      </c>
      <c r="C268" s="62" t="s">
        <v>164</v>
      </c>
      <c r="D268" s="62" t="str">
        <f t="shared" si="8"/>
        <v>B20600-สำนักกีฬา-2101</v>
      </c>
      <c r="E268" s="62" t="s">
        <v>136</v>
      </c>
      <c r="F268" s="62" t="s">
        <v>45</v>
      </c>
      <c r="G268" s="33" t="s">
        <v>80</v>
      </c>
      <c r="H268" s="62" t="s">
        <v>45</v>
      </c>
      <c r="I268" s="33" t="s">
        <v>61</v>
      </c>
      <c r="J268" s="62" t="s">
        <v>137</v>
      </c>
      <c r="K268" s="62" t="s">
        <v>378</v>
      </c>
      <c r="L268" s="62" t="s">
        <v>163</v>
      </c>
      <c r="M268" s="62" t="s">
        <v>164</v>
      </c>
      <c r="N268" s="62" t="s">
        <v>1746</v>
      </c>
      <c r="O268" s="62" t="s">
        <v>885</v>
      </c>
      <c r="P268" s="66" t="s">
        <v>886</v>
      </c>
      <c r="Q268" s="62" t="str">
        <f t="shared" si="9"/>
        <v>B2060000004-สฬ.ร.2548-5110-001</v>
      </c>
      <c r="R268" s="63">
        <v>1</v>
      </c>
      <c r="S268" s="63">
        <v>15</v>
      </c>
      <c r="T268" s="64">
        <v>19600000</v>
      </c>
      <c r="U268" s="62" t="s">
        <v>406</v>
      </c>
      <c r="V268" s="65">
        <v>38509</v>
      </c>
      <c r="W268" s="64">
        <v>19599999</v>
      </c>
      <c r="X268" s="64">
        <v>0</v>
      </c>
      <c r="Y268" s="64">
        <v>0</v>
      </c>
      <c r="Z268" s="64">
        <v>1</v>
      </c>
      <c r="AA268" s="62" t="s">
        <v>887</v>
      </c>
      <c r="AB268" s="62" t="s">
        <v>169</v>
      </c>
    </row>
    <row r="269" spans="1:28" ht="24.6" x14ac:dyDescent="0.7">
      <c r="A269">
        <v>264</v>
      </c>
      <c r="B269" s="56" t="s">
        <v>881</v>
      </c>
      <c r="C269" s="62" t="s">
        <v>164</v>
      </c>
      <c r="D269" s="62" t="str">
        <f t="shared" si="8"/>
        <v>B20600-สำนักกีฬา-2101</v>
      </c>
      <c r="E269" s="62" t="s">
        <v>136</v>
      </c>
      <c r="F269" s="62" t="s">
        <v>45</v>
      </c>
      <c r="G269" s="33" t="s">
        <v>80</v>
      </c>
      <c r="H269" s="62" t="s">
        <v>45</v>
      </c>
      <c r="I269" s="33" t="s">
        <v>61</v>
      </c>
      <c r="J269" s="62" t="s">
        <v>137</v>
      </c>
      <c r="K269" s="62" t="s">
        <v>378</v>
      </c>
      <c r="L269" s="62" t="s">
        <v>163</v>
      </c>
      <c r="M269" s="62" t="s">
        <v>164</v>
      </c>
      <c r="N269" s="62" t="s">
        <v>1746</v>
      </c>
      <c r="O269" s="62" t="s">
        <v>888</v>
      </c>
      <c r="P269" s="66" t="s">
        <v>889</v>
      </c>
      <c r="Q269" s="62" t="str">
        <f t="shared" si="9"/>
        <v>B2060000049-สฬ.-ร-2547-001</v>
      </c>
      <c r="R269" s="63">
        <v>1</v>
      </c>
      <c r="S269" s="63">
        <v>15</v>
      </c>
      <c r="T269" s="64">
        <v>42500000</v>
      </c>
      <c r="U269" s="62" t="s">
        <v>342</v>
      </c>
      <c r="V269" s="65">
        <v>38680</v>
      </c>
      <c r="W269" s="64">
        <v>42499999</v>
      </c>
      <c r="X269" s="64">
        <v>0</v>
      </c>
      <c r="Y269" s="64">
        <v>0</v>
      </c>
      <c r="Z269" s="64">
        <v>1</v>
      </c>
      <c r="AA269" s="62" t="s">
        <v>890</v>
      </c>
      <c r="AB269" s="62" t="s">
        <v>169</v>
      </c>
    </row>
    <row r="270" spans="1:28" ht="24.6" x14ac:dyDescent="0.7">
      <c r="A270">
        <v>265</v>
      </c>
      <c r="B270" s="56" t="s">
        <v>881</v>
      </c>
      <c r="C270" s="62" t="s">
        <v>164</v>
      </c>
      <c r="D270" s="62" t="str">
        <f t="shared" si="8"/>
        <v>B20600-สำนักกีฬา-2101</v>
      </c>
      <c r="E270" s="62" t="s">
        <v>136</v>
      </c>
      <c r="F270" s="62" t="s">
        <v>45</v>
      </c>
      <c r="G270" s="33" t="s">
        <v>80</v>
      </c>
      <c r="H270" s="62" t="s">
        <v>45</v>
      </c>
      <c r="I270" s="33" t="s">
        <v>61</v>
      </c>
      <c r="J270" s="62" t="s">
        <v>137</v>
      </c>
      <c r="K270" s="62" t="s">
        <v>378</v>
      </c>
      <c r="L270" s="62" t="s">
        <v>163</v>
      </c>
      <c r="M270" s="62" t="s">
        <v>164</v>
      </c>
      <c r="N270" s="62" t="s">
        <v>1746</v>
      </c>
      <c r="O270" s="62" t="s">
        <v>891</v>
      </c>
      <c r="P270" s="66" t="s">
        <v>892</v>
      </c>
      <c r="Q270" s="62" t="str">
        <f t="shared" si="9"/>
        <v>B2060000406-สฬ.ร.-2559-9-1</v>
      </c>
      <c r="R270" s="63">
        <v>1</v>
      </c>
      <c r="S270" s="63">
        <v>15</v>
      </c>
      <c r="T270" s="64">
        <v>13500000</v>
      </c>
      <c r="U270" s="62" t="s">
        <v>167</v>
      </c>
      <c r="V270" s="65">
        <v>42118</v>
      </c>
      <c r="W270" s="64">
        <v>7594519.96</v>
      </c>
      <c r="X270" s="64">
        <v>73972.59</v>
      </c>
      <c r="Y270" s="64">
        <v>899999.93</v>
      </c>
      <c r="Z270" s="64">
        <v>5905480.04</v>
      </c>
      <c r="AA270" s="62" t="s">
        <v>893</v>
      </c>
      <c r="AB270" s="62" t="s">
        <v>169</v>
      </c>
    </row>
    <row r="271" spans="1:28" ht="24.6" x14ac:dyDescent="0.7">
      <c r="A271">
        <v>266</v>
      </c>
      <c r="B271" s="56" t="s">
        <v>881</v>
      </c>
      <c r="C271" s="62" t="s">
        <v>164</v>
      </c>
      <c r="D271" s="62" t="str">
        <f t="shared" si="8"/>
        <v>B20600-สำนักกีฬา-2101</v>
      </c>
      <c r="E271" s="62" t="s">
        <v>330</v>
      </c>
      <c r="F271" s="62" t="s">
        <v>38</v>
      </c>
      <c r="G271" s="33" t="s">
        <v>38</v>
      </c>
      <c r="H271" s="62" t="s">
        <v>38</v>
      </c>
      <c r="I271" s="33" t="s">
        <v>61</v>
      </c>
      <c r="J271" s="62" t="s">
        <v>331</v>
      </c>
      <c r="K271" s="62" t="s">
        <v>378</v>
      </c>
      <c r="L271" s="62" t="s">
        <v>163</v>
      </c>
      <c r="M271" s="62" t="s">
        <v>164</v>
      </c>
      <c r="N271" s="62" t="s">
        <v>1746</v>
      </c>
      <c r="O271" s="62" t="s">
        <v>894</v>
      </c>
      <c r="P271" s="66" t="s">
        <v>895</v>
      </c>
      <c r="Q271" s="62" t="str">
        <f t="shared" si="9"/>
        <v>B2060000012-สฬ.บ.ร. 2548-400-001</v>
      </c>
      <c r="R271" s="63">
        <v>1</v>
      </c>
      <c r="S271" s="63">
        <v>25</v>
      </c>
      <c r="T271" s="64">
        <v>350000</v>
      </c>
      <c r="U271" s="62" t="s">
        <v>342</v>
      </c>
      <c r="V271" s="65">
        <v>38610</v>
      </c>
      <c r="W271" s="64">
        <v>252612.98</v>
      </c>
      <c r="X271" s="64">
        <v>1150.67</v>
      </c>
      <c r="Y271" s="64">
        <v>13999.96</v>
      </c>
      <c r="Z271" s="64">
        <v>97387.02</v>
      </c>
      <c r="AA271" s="62" t="s">
        <v>896</v>
      </c>
      <c r="AB271" s="62" t="s">
        <v>169</v>
      </c>
    </row>
    <row r="272" spans="1:28" ht="24.6" x14ac:dyDescent="0.7">
      <c r="A272">
        <v>267</v>
      </c>
      <c r="B272" s="56" t="s">
        <v>897</v>
      </c>
      <c r="C272" s="62" t="s">
        <v>248</v>
      </c>
      <c r="D272" s="62" t="str">
        <f t="shared" si="8"/>
        <v>B20801-สาขาวิทยบริการฯ จ.ปราจีนบุรี-2101</v>
      </c>
      <c r="E272" s="62" t="s">
        <v>330</v>
      </c>
      <c r="F272" s="62" t="s">
        <v>38</v>
      </c>
      <c r="G272" s="33" t="s">
        <v>38</v>
      </c>
      <c r="H272" s="62" t="s">
        <v>38</v>
      </c>
      <c r="I272" s="33" t="s">
        <v>61</v>
      </c>
      <c r="J272" s="62" t="s">
        <v>331</v>
      </c>
      <c r="K272" s="62" t="s">
        <v>378</v>
      </c>
      <c r="L272" s="62" t="s">
        <v>247</v>
      </c>
      <c r="M272" s="62" t="s">
        <v>248</v>
      </c>
      <c r="N272" s="62" t="s">
        <v>1748</v>
      </c>
      <c r="O272" s="62" t="s">
        <v>898</v>
      </c>
      <c r="P272" s="66" t="s">
        <v>899</v>
      </c>
      <c r="Q272" s="62" t="str">
        <f t="shared" si="9"/>
        <v>B2080100042-วก.ปจ.-ร-49-001</v>
      </c>
      <c r="R272" s="63">
        <v>1</v>
      </c>
      <c r="S272" s="63">
        <v>25</v>
      </c>
      <c r="T272" s="64">
        <v>2235000</v>
      </c>
      <c r="U272" s="62" t="s">
        <v>342</v>
      </c>
      <c r="V272" s="65">
        <v>38763</v>
      </c>
      <c r="W272" s="64">
        <v>1575643.64</v>
      </c>
      <c r="X272" s="64">
        <v>7347.97</v>
      </c>
      <c r="Y272" s="64">
        <v>89399.96</v>
      </c>
      <c r="Z272" s="64">
        <v>659356.36</v>
      </c>
      <c r="AA272" s="62" t="s">
        <v>900</v>
      </c>
      <c r="AB272" s="62" t="s">
        <v>252</v>
      </c>
    </row>
    <row r="273" spans="1:28" ht="24.6" x14ac:dyDescent="0.7">
      <c r="A273">
        <v>268</v>
      </c>
      <c r="B273" s="56" t="s">
        <v>897</v>
      </c>
      <c r="C273" s="62" t="s">
        <v>248</v>
      </c>
      <c r="D273" s="62" t="str">
        <f t="shared" si="8"/>
        <v>B20801-สาขาวิทยบริการฯ จ.ปราจีนบุรี-2101</v>
      </c>
      <c r="E273" s="62" t="s">
        <v>901</v>
      </c>
      <c r="F273" s="62" t="s">
        <v>902</v>
      </c>
      <c r="G273" s="33" t="s">
        <v>80</v>
      </c>
      <c r="H273" s="62" t="s">
        <v>45</v>
      </c>
      <c r="I273" s="33" t="s">
        <v>61</v>
      </c>
      <c r="J273" s="62" t="s">
        <v>137</v>
      </c>
      <c r="K273" s="62" t="s">
        <v>378</v>
      </c>
      <c r="L273" s="62" t="s">
        <v>247</v>
      </c>
      <c r="M273" s="62" t="s">
        <v>248</v>
      </c>
      <c r="N273" s="62" t="s">
        <v>1748</v>
      </c>
      <c r="O273" s="62" t="s">
        <v>903</v>
      </c>
      <c r="P273" s="66" t="s">
        <v>904</v>
      </c>
      <c r="Q273" s="62" t="str">
        <f t="shared" si="9"/>
        <v>B2080100282-วก.ปจ.ร.2543-01</v>
      </c>
      <c r="R273" s="63">
        <v>1</v>
      </c>
      <c r="S273" s="63">
        <v>15</v>
      </c>
      <c r="T273" s="64">
        <v>2800000</v>
      </c>
      <c r="U273" s="62" t="s">
        <v>905</v>
      </c>
      <c r="V273" s="65">
        <v>36800</v>
      </c>
      <c r="W273" s="64">
        <v>2799999</v>
      </c>
      <c r="X273" s="64">
        <v>0</v>
      </c>
      <c r="Y273" s="64">
        <v>0</v>
      </c>
      <c r="Z273" s="64">
        <v>1</v>
      </c>
      <c r="AA273" s="62" t="s">
        <v>906</v>
      </c>
      <c r="AB273" s="62" t="s">
        <v>252</v>
      </c>
    </row>
    <row r="274" spans="1:28" ht="24.6" x14ac:dyDescent="0.7">
      <c r="A274">
        <v>269</v>
      </c>
      <c r="B274" s="56" t="s">
        <v>897</v>
      </c>
      <c r="C274" s="62" t="s">
        <v>248</v>
      </c>
      <c r="D274" s="62" t="str">
        <f t="shared" si="8"/>
        <v>B20801-สาขาวิทยบริการฯ จ.ปราจีนบุรี-2103</v>
      </c>
      <c r="E274" s="62" t="s">
        <v>907</v>
      </c>
      <c r="F274" s="62" t="s">
        <v>908</v>
      </c>
      <c r="G274" s="33" t="s">
        <v>38</v>
      </c>
      <c r="H274" s="62" t="s">
        <v>38</v>
      </c>
      <c r="I274" s="33" t="s">
        <v>61</v>
      </c>
      <c r="J274" s="62" t="s">
        <v>331</v>
      </c>
      <c r="K274" s="62" t="s">
        <v>909</v>
      </c>
      <c r="L274" s="62" t="s">
        <v>247</v>
      </c>
      <c r="M274" s="62" t="s">
        <v>248</v>
      </c>
      <c r="N274" s="62" t="s">
        <v>1748</v>
      </c>
      <c r="O274" s="62" t="s">
        <v>910</v>
      </c>
      <c r="P274" s="66" t="s">
        <v>911</v>
      </c>
      <c r="Q274" s="62" t="str">
        <f t="shared" si="9"/>
        <v>B2080100283-วก.ปจ.บ.2545-01</v>
      </c>
      <c r="R274" s="63">
        <v>1</v>
      </c>
      <c r="S274" s="63">
        <v>25</v>
      </c>
      <c r="T274" s="64">
        <v>500000</v>
      </c>
      <c r="U274" s="62" t="s">
        <v>905</v>
      </c>
      <c r="V274" s="65">
        <v>37530</v>
      </c>
      <c r="W274" s="64">
        <v>419999.19</v>
      </c>
      <c r="X274" s="64">
        <v>1643.82</v>
      </c>
      <c r="Y274" s="64">
        <v>19999.96</v>
      </c>
      <c r="Z274" s="64">
        <v>80000.81</v>
      </c>
      <c r="AA274" s="62" t="s">
        <v>912</v>
      </c>
      <c r="AB274" s="62" t="s">
        <v>252</v>
      </c>
    </row>
    <row r="275" spans="1:28" ht="24.6" x14ac:dyDescent="0.7">
      <c r="A275">
        <v>270</v>
      </c>
      <c r="B275" s="56" t="s">
        <v>913</v>
      </c>
      <c r="C275" s="62" t="s">
        <v>236</v>
      </c>
      <c r="D275" s="62" t="str">
        <f t="shared" si="8"/>
        <v>B20802-สาขาวิทยบริการฯ จ.อุทัยธานี-2101</v>
      </c>
      <c r="E275" s="62" t="s">
        <v>136</v>
      </c>
      <c r="F275" s="62" t="s">
        <v>45</v>
      </c>
      <c r="G275" s="33" t="s">
        <v>80</v>
      </c>
      <c r="H275" s="62" t="s">
        <v>45</v>
      </c>
      <c r="I275" s="33" t="s">
        <v>61</v>
      </c>
      <c r="J275" s="62" t="s">
        <v>137</v>
      </c>
      <c r="K275" s="62" t="s">
        <v>378</v>
      </c>
      <c r="L275" s="62" t="s">
        <v>235</v>
      </c>
      <c r="M275" s="62" t="s">
        <v>236</v>
      </c>
      <c r="N275" s="62" t="s">
        <v>1751</v>
      </c>
      <c r="O275" s="62" t="s">
        <v>914</v>
      </c>
      <c r="P275" s="66" t="s">
        <v>915</v>
      </c>
      <c r="Q275" s="62" t="str">
        <f t="shared" si="9"/>
        <v>B2080200316-วก.อน.ร.-2559-12-1</v>
      </c>
      <c r="R275" s="63">
        <v>1</v>
      </c>
      <c r="S275" s="63">
        <v>15</v>
      </c>
      <c r="T275" s="64">
        <v>882300</v>
      </c>
      <c r="U275" s="62" t="s">
        <v>167</v>
      </c>
      <c r="V275" s="65">
        <v>42205</v>
      </c>
      <c r="W275" s="64">
        <v>482323.43</v>
      </c>
      <c r="X275" s="64">
        <v>4834.5</v>
      </c>
      <c r="Y275" s="64">
        <v>58819.93</v>
      </c>
      <c r="Z275" s="64">
        <v>399976.57</v>
      </c>
      <c r="AA275" s="62" t="s">
        <v>916</v>
      </c>
      <c r="AB275" s="62" t="s">
        <v>240</v>
      </c>
    </row>
    <row r="276" spans="1:28" ht="24.6" x14ac:dyDescent="0.7">
      <c r="A276">
        <v>271</v>
      </c>
      <c r="B276" s="56" t="s">
        <v>913</v>
      </c>
      <c r="C276" s="62" t="s">
        <v>236</v>
      </c>
      <c r="D276" s="62" t="str">
        <f t="shared" si="8"/>
        <v>B20802-สาขาวิทยบริการฯ จ.อุทัยธานี-2101</v>
      </c>
      <c r="E276" s="62" t="s">
        <v>901</v>
      </c>
      <c r="F276" s="62" t="s">
        <v>902</v>
      </c>
      <c r="G276" s="33" t="s">
        <v>80</v>
      </c>
      <c r="H276" s="62" t="s">
        <v>45</v>
      </c>
      <c r="I276" s="33" t="s">
        <v>61</v>
      </c>
      <c r="J276" s="62" t="s">
        <v>137</v>
      </c>
      <c r="K276" s="62" t="s">
        <v>378</v>
      </c>
      <c r="L276" s="62" t="s">
        <v>235</v>
      </c>
      <c r="M276" s="62" t="s">
        <v>236</v>
      </c>
      <c r="N276" s="62" t="s">
        <v>1751</v>
      </c>
      <c r="O276" s="62" t="s">
        <v>903</v>
      </c>
      <c r="P276" s="66" t="s">
        <v>917</v>
      </c>
      <c r="Q276" s="62" t="str">
        <f t="shared" si="9"/>
        <v>B2080200345-วก.อน.ร.2543-01</v>
      </c>
      <c r="R276" s="63">
        <v>1</v>
      </c>
      <c r="S276" s="63">
        <v>15</v>
      </c>
      <c r="T276" s="64">
        <v>2417372</v>
      </c>
      <c r="U276" s="62" t="s">
        <v>905</v>
      </c>
      <c r="V276" s="65">
        <v>36557</v>
      </c>
      <c r="W276" s="64">
        <v>2417371</v>
      </c>
      <c r="X276" s="64">
        <v>0</v>
      </c>
      <c r="Y276" s="64">
        <v>0</v>
      </c>
      <c r="Z276" s="64">
        <v>1</v>
      </c>
      <c r="AA276" s="62" t="s">
        <v>918</v>
      </c>
      <c r="AB276" s="62" t="s">
        <v>240</v>
      </c>
    </row>
    <row r="277" spans="1:28" ht="24.6" x14ac:dyDescent="0.7">
      <c r="A277">
        <v>272</v>
      </c>
      <c r="B277" s="56" t="s">
        <v>913</v>
      </c>
      <c r="C277" s="62" t="s">
        <v>236</v>
      </c>
      <c r="D277" s="62" t="str">
        <f t="shared" si="8"/>
        <v>B20802-สาขาวิทยบริการฯ จ.อุทัยธานี-2103</v>
      </c>
      <c r="E277" s="62" t="s">
        <v>901</v>
      </c>
      <c r="F277" s="62" t="s">
        <v>902</v>
      </c>
      <c r="G277" s="33" t="s">
        <v>80</v>
      </c>
      <c r="H277" s="62" t="s">
        <v>45</v>
      </c>
      <c r="I277" s="33" t="s">
        <v>61</v>
      </c>
      <c r="J277" s="62" t="s">
        <v>137</v>
      </c>
      <c r="K277" s="62" t="s">
        <v>909</v>
      </c>
      <c r="L277" s="62" t="s">
        <v>235</v>
      </c>
      <c r="M277" s="62" t="s">
        <v>236</v>
      </c>
      <c r="N277" s="62" t="s">
        <v>1751</v>
      </c>
      <c r="O277" s="62" t="s">
        <v>919</v>
      </c>
      <c r="P277" s="66" t="s">
        <v>920</v>
      </c>
      <c r="Q277" s="62" t="str">
        <f t="shared" si="9"/>
        <v>B2080200346-วก.อน.บ.2544-01</v>
      </c>
      <c r="R277" s="63">
        <v>1</v>
      </c>
      <c r="S277" s="63">
        <v>15</v>
      </c>
      <c r="T277" s="64">
        <v>510000</v>
      </c>
      <c r="U277" s="62" t="s">
        <v>905</v>
      </c>
      <c r="V277" s="65">
        <v>37226</v>
      </c>
      <c r="W277" s="64">
        <v>509999</v>
      </c>
      <c r="X277" s="64">
        <v>0</v>
      </c>
      <c r="Y277" s="64">
        <v>0</v>
      </c>
      <c r="Z277" s="64">
        <v>1</v>
      </c>
      <c r="AA277" s="62" t="s">
        <v>921</v>
      </c>
      <c r="AB277" s="62" t="s">
        <v>240</v>
      </c>
    </row>
    <row r="278" spans="1:28" ht="24.6" x14ac:dyDescent="0.7">
      <c r="A278">
        <v>273</v>
      </c>
      <c r="B278" s="56" t="s">
        <v>913</v>
      </c>
      <c r="C278" s="62" t="s">
        <v>236</v>
      </c>
      <c r="D278" s="62" t="str">
        <f t="shared" si="8"/>
        <v>B20802-สาขาวิทยบริการฯ จ.อุทัยธานี-2103</v>
      </c>
      <c r="E278" s="62" t="s">
        <v>901</v>
      </c>
      <c r="F278" s="62" t="s">
        <v>902</v>
      </c>
      <c r="G278" s="33" t="s">
        <v>80</v>
      </c>
      <c r="H278" s="62" t="s">
        <v>45</v>
      </c>
      <c r="I278" s="33" t="s">
        <v>61</v>
      </c>
      <c r="J278" s="62" t="s">
        <v>137</v>
      </c>
      <c r="K278" s="62" t="s">
        <v>909</v>
      </c>
      <c r="L278" s="62" t="s">
        <v>235</v>
      </c>
      <c r="M278" s="62" t="s">
        <v>236</v>
      </c>
      <c r="N278" s="62" t="s">
        <v>1751</v>
      </c>
      <c r="O278" s="62" t="s">
        <v>472</v>
      </c>
      <c r="P278" s="66" t="s">
        <v>922</v>
      </c>
      <c r="Q278" s="62" t="str">
        <f t="shared" si="9"/>
        <v>B2080200349-วก.อน.บ.2541-01</v>
      </c>
      <c r="R278" s="63">
        <v>1</v>
      </c>
      <c r="S278" s="63">
        <v>15</v>
      </c>
      <c r="T278" s="64">
        <v>65000</v>
      </c>
      <c r="U278" s="62" t="s">
        <v>905</v>
      </c>
      <c r="V278" s="65">
        <v>35827</v>
      </c>
      <c r="W278" s="64">
        <v>64999</v>
      </c>
      <c r="X278" s="64">
        <v>0</v>
      </c>
      <c r="Y278" s="64">
        <v>0</v>
      </c>
      <c r="Z278" s="64">
        <v>1</v>
      </c>
      <c r="AA278" s="62" t="s">
        <v>923</v>
      </c>
      <c r="AB278" s="62" t="s">
        <v>240</v>
      </c>
    </row>
    <row r="279" spans="1:28" ht="24.6" x14ac:dyDescent="0.7">
      <c r="A279">
        <v>274</v>
      </c>
      <c r="B279" s="56" t="s">
        <v>913</v>
      </c>
      <c r="C279" s="62" t="s">
        <v>236</v>
      </c>
      <c r="D279" s="62" t="str">
        <f t="shared" si="8"/>
        <v>B20802-สาขาวิทยบริการฯ จ.อุทัยธานี-2103</v>
      </c>
      <c r="E279" s="62" t="s">
        <v>901</v>
      </c>
      <c r="F279" s="62" t="s">
        <v>902</v>
      </c>
      <c r="G279" s="33" t="s">
        <v>80</v>
      </c>
      <c r="H279" s="62" t="s">
        <v>45</v>
      </c>
      <c r="I279" s="33" t="s">
        <v>61</v>
      </c>
      <c r="J279" s="62" t="s">
        <v>137</v>
      </c>
      <c r="K279" s="62" t="s">
        <v>909</v>
      </c>
      <c r="L279" s="62" t="s">
        <v>235</v>
      </c>
      <c r="M279" s="62" t="s">
        <v>236</v>
      </c>
      <c r="N279" s="62" t="s">
        <v>1751</v>
      </c>
      <c r="O279" s="62" t="s">
        <v>472</v>
      </c>
      <c r="P279" s="66" t="s">
        <v>924</v>
      </c>
      <c r="Q279" s="62" t="str">
        <f t="shared" si="9"/>
        <v>B2080200350-วก.อน.บ.2541-02</v>
      </c>
      <c r="R279" s="63">
        <v>1</v>
      </c>
      <c r="S279" s="63">
        <v>15</v>
      </c>
      <c r="T279" s="64">
        <v>65000</v>
      </c>
      <c r="U279" s="62" t="s">
        <v>905</v>
      </c>
      <c r="V279" s="65">
        <v>35827</v>
      </c>
      <c r="W279" s="64">
        <v>64999</v>
      </c>
      <c r="X279" s="64">
        <v>0</v>
      </c>
      <c r="Y279" s="64">
        <v>0</v>
      </c>
      <c r="Z279" s="64">
        <v>1</v>
      </c>
      <c r="AA279" s="62" t="s">
        <v>925</v>
      </c>
      <c r="AB279" s="62" t="s">
        <v>240</v>
      </c>
    </row>
    <row r="280" spans="1:28" ht="24.6" x14ac:dyDescent="0.7">
      <c r="A280">
        <v>275</v>
      </c>
      <c r="B280" s="56" t="s">
        <v>913</v>
      </c>
      <c r="C280" s="62" t="s">
        <v>236</v>
      </c>
      <c r="D280" s="62" t="str">
        <f t="shared" si="8"/>
        <v>B20802-สาขาวิทยบริการฯ จ.อุทัยธานี-2103</v>
      </c>
      <c r="E280" s="62" t="s">
        <v>901</v>
      </c>
      <c r="F280" s="62" t="s">
        <v>902</v>
      </c>
      <c r="G280" s="33" t="s">
        <v>80</v>
      </c>
      <c r="H280" s="62" t="s">
        <v>45</v>
      </c>
      <c r="I280" s="33" t="s">
        <v>61</v>
      </c>
      <c r="J280" s="62" t="s">
        <v>137</v>
      </c>
      <c r="K280" s="62" t="s">
        <v>909</v>
      </c>
      <c r="L280" s="62" t="s">
        <v>235</v>
      </c>
      <c r="M280" s="62" t="s">
        <v>236</v>
      </c>
      <c r="N280" s="62" t="s">
        <v>1751</v>
      </c>
      <c r="O280" s="62" t="s">
        <v>472</v>
      </c>
      <c r="P280" s="66" t="s">
        <v>926</v>
      </c>
      <c r="Q280" s="62" t="str">
        <f t="shared" si="9"/>
        <v>B2080200351-วก.อน.บ.2541-03</v>
      </c>
      <c r="R280" s="63">
        <v>1</v>
      </c>
      <c r="S280" s="63">
        <v>15</v>
      </c>
      <c r="T280" s="64">
        <v>65000</v>
      </c>
      <c r="U280" s="62" t="s">
        <v>905</v>
      </c>
      <c r="V280" s="65">
        <v>35827</v>
      </c>
      <c r="W280" s="64">
        <v>64999</v>
      </c>
      <c r="X280" s="64">
        <v>0</v>
      </c>
      <c r="Y280" s="64">
        <v>0</v>
      </c>
      <c r="Z280" s="64">
        <v>1</v>
      </c>
      <c r="AA280" s="62" t="s">
        <v>927</v>
      </c>
      <c r="AB280" s="62" t="s">
        <v>240</v>
      </c>
    </row>
    <row r="281" spans="1:28" ht="24.6" x14ac:dyDescent="0.7">
      <c r="A281">
        <v>276</v>
      </c>
      <c r="B281" s="56" t="s">
        <v>913</v>
      </c>
      <c r="C281" s="62" t="s">
        <v>236</v>
      </c>
      <c r="D281" s="62" t="str">
        <f t="shared" si="8"/>
        <v>B20802-สาขาวิทยบริการฯ จ.อุทัยธานี-2103</v>
      </c>
      <c r="E281" s="62" t="s">
        <v>901</v>
      </c>
      <c r="F281" s="62" t="s">
        <v>902</v>
      </c>
      <c r="G281" s="33" t="s">
        <v>80</v>
      </c>
      <c r="H281" s="62" t="s">
        <v>45</v>
      </c>
      <c r="I281" s="33" t="s">
        <v>61</v>
      </c>
      <c r="J281" s="62" t="s">
        <v>137</v>
      </c>
      <c r="K281" s="62" t="s">
        <v>909</v>
      </c>
      <c r="L281" s="62" t="s">
        <v>235</v>
      </c>
      <c r="M281" s="62" t="s">
        <v>236</v>
      </c>
      <c r="N281" s="62" t="s">
        <v>1751</v>
      </c>
      <c r="O281" s="62" t="s">
        <v>472</v>
      </c>
      <c r="P281" s="66" t="s">
        <v>928</v>
      </c>
      <c r="Q281" s="62" t="str">
        <f t="shared" si="9"/>
        <v>B2080200354-วก.อน.บ.2544-03</v>
      </c>
      <c r="R281" s="63">
        <v>1</v>
      </c>
      <c r="S281" s="63">
        <v>15</v>
      </c>
      <c r="T281" s="64">
        <v>75000</v>
      </c>
      <c r="U281" s="62" t="s">
        <v>905</v>
      </c>
      <c r="V281" s="65">
        <v>37104</v>
      </c>
      <c r="W281" s="64">
        <v>74999</v>
      </c>
      <c r="X281" s="64">
        <v>0</v>
      </c>
      <c r="Y281" s="64">
        <v>0</v>
      </c>
      <c r="Z281" s="64">
        <v>1</v>
      </c>
      <c r="AA281" s="62" t="s">
        <v>929</v>
      </c>
      <c r="AB281" s="62" t="s">
        <v>240</v>
      </c>
    </row>
    <row r="282" spans="1:28" ht="24.6" x14ac:dyDescent="0.7">
      <c r="A282">
        <v>277</v>
      </c>
      <c r="B282" s="56" t="s">
        <v>913</v>
      </c>
      <c r="C282" s="62" t="s">
        <v>236</v>
      </c>
      <c r="D282" s="62" t="str">
        <f t="shared" si="8"/>
        <v>B20802-สาขาวิทยบริการฯ จ.อุทัยธานี-2103</v>
      </c>
      <c r="E282" s="62" t="s">
        <v>901</v>
      </c>
      <c r="F282" s="62" t="s">
        <v>902</v>
      </c>
      <c r="G282" s="33" t="s">
        <v>80</v>
      </c>
      <c r="H282" s="62" t="s">
        <v>45</v>
      </c>
      <c r="I282" s="33" t="s">
        <v>61</v>
      </c>
      <c r="J282" s="62" t="s">
        <v>137</v>
      </c>
      <c r="K282" s="62" t="s">
        <v>909</v>
      </c>
      <c r="L282" s="62" t="s">
        <v>235</v>
      </c>
      <c r="M282" s="62" t="s">
        <v>236</v>
      </c>
      <c r="N282" s="62" t="s">
        <v>1751</v>
      </c>
      <c r="O282" s="62" t="s">
        <v>472</v>
      </c>
      <c r="P282" s="66" t="s">
        <v>930</v>
      </c>
      <c r="Q282" s="62" t="str">
        <f t="shared" si="9"/>
        <v>B2080200355-วก.อน.บ.2544-04</v>
      </c>
      <c r="R282" s="63">
        <v>1</v>
      </c>
      <c r="S282" s="63">
        <v>15</v>
      </c>
      <c r="T282" s="64">
        <v>75000</v>
      </c>
      <c r="U282" s="62" t="s">
        <v>905</v>
      </c>
      <c r="V282" s="65">
        <v>37104</v>
      </c>
      <c r="W282" s="64">
        <v>74999</v>
      </c>
      <c r="X282" s="64">
        <v>0</v>
      </c>
      <c r="Y282" s="64">
        <v>0</v>
      </c>
      <c r="Z282" s="64">
        <v>1</v>
      </c>
      <c r="AA282" s="62" t="s">
        <v>931</v>
      </c>
      <c r="AB282" s="62" t="s">
        <v>240</v>
      </c>
    </row>
    <row r="283" spans="1:28" ht="24.6" x14ac:dyDescent="0.7">
      <c r="A283">
        <v>278</v>
      </c>
      <c r="B283" s="56" t="s">
        <v>913</v>
      </c>
      <c r="C283" s="62" t="s">
        <v>236</v>
      </c>
      <c r="D283" s="62" t="str">
        <f t="shared" si="8"/>
        <v>B20802-สาขาวิทยบริการฯ จ.อุทัยธานี-2103</v>
      </c>
      <c r="E283" s="62" t="s">
        <v>932</v>
      </c>
      <c r="F283" s="62" t="s">
        <v>933</v>
      </c>
      <c r="G283" s="33" t="s">
        <v>80</v>
      </c>
      <c r="H283" s="62" t="s">
        <v>43</v>
      </c>
      <c r="I283" s="33" t="s">
        <v>61</v>
      </c>
      <c r="J283" s="62" t="s">
        <v>181</v>
      </c>
      <c r="K283" s="62" t="s">
        <v>909</v>
      </c>
      <c r="L283" s="62" t="s">
        <v>235</v>
      </c>
      <c r="M283" s="62" t="s">
        <v>236</v>
      </c>
      <c r="N283" s="62" t="s">
        <v>1751</v>
      </c>
      <c r="O283" s="62" t="s">
        <v>934</v>
      </c>
      <c r="P283" s="66" t="s">
        <v>935</v>
      </c>
      <c r="Q283" s="62" t="str">
        <f t="shared" si="9"/>
        <v>B2080200343-วก.อน.บ.2539-01</v>
      </c>
      <c r="R283" s="63">
        <v>1</v>
      </c>
      <c r="S283" s="63">
        <v>40</v>
      </c>
      <c r="T283" s="64">
        <v>6280000</v>
      </c>
      <c r="U283" s="62" t="s">
        <v>905</v>
      </c>
      <c r="V283" s="65">
        <v>35186</v>
      </c>
      <c r="W283" s="64">
        <v>4304630.3099999996</v>
      </c>
      <c r="X283" s="64">
        <v>12904.13</v>
      </c>
      <c r="Y283" s="64">
        <v>156999.97</v>
      </c>
      <c r="Z283" s="64">
        <v>1975369.69</v>
      </c>
      <c r="AA283" s="62" t="s">
        <v>936</v>
      </c>
      <c r="AB283" s="62" t="s">
        <v>240</v>
      </c>
    </row>
    <row r="284" spans="1:28" ht="24.6" x14ac:dyDescent="0.7">
      <c r="A284">
        <v>279</v>
      </c>
      <c r="B284" s="56" t="s">
        <v>913</v>
      </c>
      <c r="C284" s="62" t="s">
        <v>236</v>
      </c>
      <c r="D284" s="62" t="str">
        <f t="shared" si="8"/>
        <v>B20802-สาขาวิทยบริการฯ จ.อุทัยธานี-2103</v>
      </c>
      <c r="E284" s="62" t="s">
        <v>932</v>
      </c>
      <c r="F284" s="62" t="s">
        <v>933</v>
      </c>
      <c r="G284" s="33" t="s">
        <v>80</v>
      </c>
      <c r="H284" s="62" t="s">
        <v>43</v>
      </c>
      <c r="I284" s="33" t="s">
        <v>61</v>
      </c>
      <c r="J284" s="62" t="s">
        <v>181</v>
      </c>
      <c r="K284" s="62" t="s">
        <v>909</v>
      </c>
      <c r="L284" s="62" t="s">
        <v>235</v>
      </c>
      <c r="M284" s="62" t="s">
        <v>236</v>
      </c>
      <c r="N284" s="62" t="s">
        <v>1751</v>
      </c>
      <c r="O284" s="62" t="s">
        <v>937</v>
      </c>
      <c r="P284" s="66" t="s">
        <v>938</v>
      </c>
      <c r="Q284" s="62" t="str">
        <f t="shared" si="9"/>
        <v>B2080200344-วก.อน.บ.2540-01</v>
      </c>
      <c r="R284" s="63">
        <v>1</v>
      </c>
      <c r="S284" s="63">
        <v>40</v>
      </c>
      <c r="T284" s="64">
        <v>7630000</v>
      </c>
      <c r="U284" s="62" t="s">
        <v>905</v>
      </c>
      <c r="V284" s="65">
        <v>35643</v>
      </c>
      <c r="W284" s="64">
        <v>4991377.9800000004</v>
      </c>
      <c r="X284" s="64">
        <v>15678.1</v>
      </c>
      <c r="Y284" s="64">
        <v>190749.97</v>
      </c>
      <c r="Z284" s="64">
        <v>2638622.02</v>
      </c>
      <c r="AA284" s="62" t="s">
        <v>939</v>
      </c>
      <c r="AB284" s="62" t="s">
        <v>240</v>
      </c>
    </row>
    <row r="285" spans="1:28" ht="24.6" x14ac:dyDescent="0.7">
      <c r="A285">
        <v>280</v>
      </c>
      <c r="B285" s="56" t="s">
        <v>913</v>
      </c>
      <c r="C285" s="62" t="s">
        <v>236</v>
      </c>
      <c r="D285" s="62" t="str">
        <f t="shared" si="8"/>
        <v>B20802-สาขาวิทยบริการฯ จ.อุทัยธานี-2103</v>
      </c>
      <c r="E285" s="62" t="s">
        <v>907</v>
      </c>
      <c r="F285" s="62" t="s">
        <v>908</v>
      </c>
      <c r="G285" s="33" t="s">
        <v>38</v>
      </c>
      <c r="H285" s="62" t="s">
        <v>38</v>
      </c>
      <c r="I285" s="33" t="s">
        <v>61</v>
      </c>
      <c r="J285" s="62" t="s">
        <v>331</v>
      </c>
      <c r="K285" s="62" t="s">
        <v>909</v>
      </c>
      <c r="L285" s="62" t="s">
        <v>235</v>
      </c>
      <c r="M285" s="62" t="s">
        <v>236</v>
      </c>
      <c r="N285" s="62" t="s">
        <v>1751</v>
      </c>
      <c r="O285" s="62" t="s">
        <v>940</v>
      </c>
      <c r="P285" s="66" t="s">
        <v>941</v>
      </c>
      <c r="Q285" s="62" t="str">
        <f t="shared" si="9"/>
        <v>B2080200347-วก.อน.บ.2548-01</v>
      </c>
      <c r="R285" s="63">
        <v>1</v>
      </c>
      <c r="S285" s="63">
        <v>25</v>
      </c>
      <c r="T285" s="64">
        <v>55000</v>
      </c>
      <c r="U285" s="62" t="s">
        <v>905</v>
      </c>
      <c r="V285" s="65">
        <v>38657</v>
      </c>
      <c r="W285" s="64">
        <v>39412.44</v>
      </c>
      <c r="X285" s="64">
        <v>180.79</v>
      </c>
      <c r="Y285" s="64">
        <v>2199.96</v>
      </c>
      <c r="Z285" s="64">
        <v>15587.56</v>
      </c>
      <c r="AA285" s="62" t="s">
        <v>942</v>
      </c>
      <c r="AB285" s="62" t="s">
        <v>240</v>
      </c>
    </row>
    <row r="286" spans="1:28" ht="24.6" x14ac:dyDescent="0.7">
      <c r="A286">
        <v>281</v>
      </c>
      <c r="B286" s="56" t="s">
        <v>913</v>
      </c>
      <c r="C286" s="62" t="s">
        <v>236</v>
      </c>
      <c r="D286" s="62" t="str">
        <f t="shared" si="8"/>
        <v>B20802-สาขาวิทยบริการฯ จ.อุทัยธานี-2103</v>
      </c>
      <c r="E286" s="62" t="s">
        <v>907</v>
      </c>
      <c r="F286" s="62" t="s">
        <v>908</v>
      </c>
      <c r="G286" s="33" t="s">
        <v>38</v>
      </c>
      <c r="H286" s="62" t="s">
        <v>38</v>
      </c>
      <c r="I286" s="33" t="s">
        <v>61</v>
      </c>
      <c r="J286" s="62" t="s">
        <v>331</v>
      </c>
      <c r="K286" s="62" t="s">
        <v>909</v>
      </c>
      <c r="L286" s="62" t="s">
        <v>235</v>
      </c>
      <c r="M286" s="62" t="s">
        <v>236</v>
      </c>
      <c r="N286" s="62" t="s">
        <v>1751</v>
      </c>
      <c r="O286" s="62" t="s">
        <v>943</v>
      </c>
      <c r="P286" s="66" t="s">
        <v>944</v>
      </c>
      <c r="Q286" s="62" t="str">
        <f t="shared" si="9"/>
        <v>B2080200348-วก.อน.บ.2540-01</v>
      </c>
      <c r="R286" s="63">
        <v>1</v>
      </c>
      <c r="S286" s="63">
        <v>25</v>
      </c>
      <c r="T286" s="64">
        <v>450000</v>
      </c>
      <c r="U286" s="62" t="s">
        <v>905</v>
      </c>
      <c r="V286" s="65">
        <v>35643</v>
      </c>
      <c r="W286" s="64">
        <v>449999</v>
      </c>
      <c r="X286" s="64">
        <v>0</v>
      </c>
      <c r="Y286" s="64">
        <v>0</v>
      </c>
      <c r="Z286" s="64">
        <v>1</v>
      </c>
      <c r="AA286" s="62" t="s">
        <v>939</v>
      </c>
      <c r="AB286" s="62" t="s">
        <v>240</v>
      </c>
    </row>
    <row r="287" spans="1:28" ht="24.6" x14ac:dyDescent="0.7">
      <c r="A287">
        <v>282</v>
      </c>
      <c r="B287" s="56" t="s">
        <v>913</v>
      </c>
      <c r="C287" s="62" t="s">
        <v>236</v>
      </c>
      <c r="D287" s="62" t="str">
        <f t="shared" si="8"/>
        <v>B20802-สาขาวิทยบริการฯ จ.อุทัยธานี-2103</v>
      </c>
      <c r="E287" s="62" t="s">
        <v>907</v>
      </c>
      <c r="F287" s="62" t="s">
        <v>908</v>
      </c>
      <c r="G287" s="33" t="s">
        <v>38</v>
      </c>
      <c r="H287" s="62" t="s">
        <v>38</v>
      </c>
      <c r="I287" s="33" t="s">
        <v>61</v>
      </c>
      <c r="J287" s="62" t="s">
        <v>331</v>
      </c>
      <c r="K287" s="62" t="s">
        <v>909</v>
      </c>
      <c r="L287" s="62" t="s">
        <v>235</v>
      </c>
      <c r="M287" s="62" t="s">
        <v>236</v>
      </c>
      <c r="N287" s="62" t="s">
        <v>1751</v>
      </c>
      <c r="O287" s="62" t="s">
        <v>945</v>
      </c>
      <c r="P287" s="66" t="s">
        <v>946</v>
      </c>
      <c r="Q287" s="62" t="str">
        <f t="shared" si="9"/>
        <v>B2080200352-วก.อน.บ.2543-02</v>
      </c>
      <c r="R287" s="63">
        <v>1</v>
      </c>
      <c r="S287" s="63">
        <v>25</v>
      </c>
      <c r="T287" s="64">
        <v>258000</v>
      </c>
      <c r="U287" s="62" t="s">
        <v>905</v>
      </c>
      <c r="V287" s="65">
        <v>36586</v>
      </c>
      <c r="W287" s="64">
        <v>243393.12</v>
      </c>
      <c r="X287" s="64">
        <v>848.2</v>
      </c>
      <c r="Y287" s="64">
        <v>10319.959999999999</v>
      </c>
      <c r="Z287" s="64">
        <v>14606.88</v>
      </c>
      <c r="AA287" s="62" t="s">
        <v>947</v>
      </c>
      <c r="AB287" s="62" t="s">
        <v>240</v>
      </c>
    </row>
    <row r="288" spans="1:28" ht="24.6" x14ac:dyDescent="0.7">
      <c r="A288">
        <v>283</v>
      </c>
      <c r="B288" s="56" t="s">
        <v>913</v>
      </c>
      <c r="C288" s="62" t="s">
        <v>236</v>
      </c>
      <c r="D288" s="62" t="str">
        <f t="shared" si="8"/>
        <v>B20802-สาขาวิทยบริการฯ จ.อุทัยธานี-2103</v>
      </c>
      <c r="E288" s="62" t="s">
        <v>907</v>
      </c>
      <c r="F288" s="62" t="s">
        <v>908</v>
      </c>
      <c r="G288" s="33" t="s">
        <v>38</v>
      </c>
      <c r="H288" s="62" t="s">
        <v>38</v>
      </c>
      <c r="I288" s="33" t="s">
        <v>61</v>
      </c>
      <c r="J288" s="62" t="s">
        <v>331</v>
      </c>
      <c r="K288" s="62" t="s">
        <v>909</v>
      </c>
      <c r="L288" s="62" t="s">
        <v>235</v>
      </c>
      <c r="M288" s="62" t="s">
        <v>236</v>
      </c>
      <c r="N288" s="62" t="s">
        <v>1751</v>
      </c>
      <c r="O288" s="62" t="s">
        <v>948</v>
      </c>
      <c r="P288" s="66" t="s">
        <v>949</v>
      </c>
      <c r="Q288" s="62" t="str">
        <f t="shared" si="9"/>
        <v>B2080200353-วก.อน.บ.2544-02</v>
      </c>
      <c r="R288" s="63">
        <v>1</v>
      </c>
      <c r="S288" s="63">
        <v>25</v>
      </c>
      <c r="T288" s="64">
        <v>100000</v>
      </c>
      <c r="U288" s="62" t="s">
        <v>905</v>
      </c>
      <c r="V288" s="65">
        <v>37226</v>
      </c>
      <c r="W288" s="64">
        <v>87330.62</v>
      </c>
      <c r="X288" s="64">
        <v>328.79</v>
      </c>
      <c r="Y288" s="64">
        <v>3999.96</v>
      </c>
      <c r="Z288" s="64">
        <v>12669.38</v>
      </c>
      <c r="AA288" s="62" t="s">
        <v>950</v>
      </c>
      <c r="AB288" s="62" t="s">
        <v>240</v>
      </c>
    </row>
    <row r="289" spans="1:28" ht="24.6" x14ac:dyDescent="0.7">
      <c r="A289">
        <v>284</v>
      </c>
      <c r="B289" s="56" t="s">
        <v>913</v>
      </c>
      <c r="C289" s="62" t="s">
        <v>236</v>
      </c>
      <c r="D289" s="62" t="str">
        <f t="shared" si="8"/>
        <v>B20802-สาขาวิทยบริการฯ จ.อุทัยธานี-2103</v>
      </c>
      <c r="E289" s="62" t="s">
        <v>907</v>
      </c>
      <c r="F289" s="62" t="s">
        <v>908</v>
      </c>
      <c r="G289" s="33" t="s">
        <v>38</v>
      </c>
      <c r="H289" s="62" t="s">
        <v>38</v>
      </c>
      <c r="I289" s="33" t="s">
        <v>61</v>
      </c>
      <c r="J289" s="62" t="s">
        <v>331</v>
      </c>
      <c r="K289" s="62" t="s">
        <v>909</v>
      </c>
      <c r="L289" s="62" t="s">
        <v>235</v>
      </c>
      <c r="M289" s="62" t="s">
        <v>236</v>
      </c>
      <c r="N289" s="62" t="s">
        <v>1751</v>
      </c>
      <c r="O289" s="62" t="s">
        <v>951</v>
      </c>
      <c r="P289" s="66" t="s">
        <v>952</v>
      </c>
      <c r="Q289" s="62" t="str">
        <f t="shared" si="9"/>
        <v>B2080200356-วก.อน.บ.2545-01</v>
      </c>
      <c r="R289" s="63">
        <v>1</v>
      </c>
      <c r="S289" s="63">
        <v>25</v>
      </c>
      <c r="T289" s="64">
        <v>62000</v>
      </c>
      <c r="U289" s="62" t="s">
        <v>905</v>
      </c>
      <c r="V289" s="65">
        <v>37316</v>
      </c>
      <c r="W289" s="64">
        <v>53533.17</v>
      </c>
      <c r="X289" s="64">
        <v>203.82</v>
      </c>
      <c r="Y289" s="64">
        <v>2479.96</v>
      </c>
      <c r="Z289" s="64">
        <v>8466.83</v>
      </c>
      <c r="AA289" s="62" t="s">
        <v>953</v>
      </c>
      <c r="AB289" s="62" t="s">
        <v>240</v>
      </c>
    </row>
    <row r="290" spans="1:28" ht="24.6" x14ac:dyDescent="0.7">
      <c r="A290">
        <v>285</v>
      </c>
      <c r="B290" s="56" t="s">
        <v>913</v>
      </c>
      <c r="C290" s="62" t="s">
        <v>236</v>
      </c>
      <c r="D290" s="62" t="str">
        <f t="shared" si="8"/>
        <v>B20802-สาขาวิทยบริการฯ จ.อุทัยธานี-2103</v>
      </c>
      <c r="E290" s="62" t="s">
        <v>907</v>
      </c>
      <c r="F290" s="62" t="s">
        <v>908</v>
      </c>
      <c r="G290" s="33" t="s">
        <v>38</v>
      </c>
      <c r="H290" s="62" t="s">
        <v>38</v>
      </c>
      <c r="I290" s="33" t="s">
        <v>61</v>
      </c>
      <c r="J290" s="62" t="s">
        <v>331</v>
      </c>
      <c r="K290" s="62" t="s">
        <v>909</v>
      </c>
      <c r="L290" s="62" t="s">
        <v>235</v>
      </c>
      <c r="M290" s="62" t="s">
        <v>236</v>
      </c>
      <c r="N290" s="62" t="s">
        <v>1751</v>
      </c>
      <c r="O290" s="62" t="s">
        <v>954</v>
      </c>
      <c r="P290" s="66" t="s">
        <v>955</v>
      </c>
      <c r="Q290" s="62" t="str">
        <f t="shared" si="9"/>
        <v>B2080200357-วก.อน.บ.2548-01</v>
      </c>
      <c r="R290" s="63">
        <v>1</v>
      </c>
      <c r="S290" s="63">
        <v>25</v>
      </c>
      <c r="T290" s="64">
        <v>36000</v>
      </c>
      <c r="U290" s="62" t="s">
        <v>905</v>
      </c>
      <c r="V290" s="65">
        <v>38657</v>
      </c>
      <c r="W290" s="64">
        <v>25796.959999999999</v>
      </c>
      <c r="X290" s="64">
        <v>118.35</v>
      </c>
      <c r="Y290" s="64">
        <v>1439.96</v>
      </c>
      <c r="Z290" s="64">
        <v>10203.040000000001</v>
      </c>
      <c r="AA290" s="62" t="s">
        <v>942</v>
      </c>
      <c r="AB290" s="62" t="s">
        <v>240</v>
      </c>
    </row>
    <row r="291" spans="1:28" ht="24.6" x14ac:dyDescent="0.7">
      <c r="A291">
        <v>286</v>
      </c>
      <c r="B291" s="56" t="s">
        <v>913</v>
      </c>
      <c r="C291" s="62" t="s">
        <v>236</v>
      </c>
      <c r="D291" s="62" t="str">
        <f t="shared" si="8"/>
        <v>B20802-สาขาวิทยบริการฯ จ.อุทัยธานี-2101</v>
      </c>
      <c r="E291" s="62" t="s">
        <v>907</v>
      </c>
      <c r="F291" s="62" t="s">
        <v>908</v>
      </c>
      <c r="G291" s="33" t="s">
        <v>38</v>
      </c>
      <c r="H291" s="62" t="s">
        <v>38</v>
      </c>
      <c r="I291" s="33" t="s">
        <v>61</v>
      </c>
      <c r="J291" s="62" t="s">
        <v>331</v>
      </c>
      <c r="K291" s="62" t="s">
        <v>378</v>
      </c>
      <c r="L291" s="62" t="s">
        <v>235</v>
      </c>
      <c r="M291" s="62" t="s">
        <v>236</v>
      </c>
      <c r="N291" s="62" t="s">
        <v>1751</v>
      </c>
      <c r="O291" s="62" t="s">
        <v>956</v>
      </c>
      <c r="P291" s="66" t="s">
        <v>957</v>
      </c>
      <c r="Q291" s="62" t="str">
        <f t="shared" si="9"/>
        <v>B2080200358-วก.อน.ร.2554-01</v>
      </c>
      <c r="R291" s="63">
        <v>1</v>
      </c>
      <c r="S291" s="63">
        <v>25</v>
      </c>
      <c r="T291" s="64">
        <v>91960</v>
      </c>
      <c r="U291" s="62" t="s">
        <v>905</v>
      </c>
      <c r="V291" s="65">
        <v>40603</v>
      </c>
      <c r="W291" s="64">
        <v>46296.95</v>
      </c>
      <c r="X291" s="64">
        <v>302.32</v>
      </c>
      <c r="Y291" s="64">
        <v>3678.36</v>
      </c>
      <c r="Z291" s="64">
        <v>45663.05</v>
      </c>
      <c r="AA291" s="62" t="s">
        <v>958</v>
      </c>
      <c r="AB291" s="62" t="s">
        <v>240</v>
      </c>
    </row>
    <row r="292" spans="1:28" ht="24.6" x14ac:dyDescent="0.7">
      <c r="A292">
        <v>287</v>
      </c>
      <c r="B292" s="56" t="s">
        <v>913</v>
      </c>
      <c r="C292" s="62" t="s">
        <v>236</v>
      </c>
      <c r="D292" s="62" t="str">
        <f t="shared" si="8"/>
        <v>B20802-สาขาวิทยบริการฯ จ.อุทัยธานี-2101</v>
      </c>
      <c r="E292" s="62" t="s">
        <v>907</v>
      </c>
      <c r="F292" s="62" t="s">
        <v>908</v>
      </c>
      <c r="G292" s="33" t="s">
        <v>38</v>
      </c>
      <c r="H292" s="62" t="s">
        <v>38</v>
      </c>
      <c r="I292" s="33" t="s">
        <v>61</v>
      </c>
      <c r="J292" s="62" t="s">
        <v>331</v>
      </c>
      <c r="K292" s="62" t="s">
        <v>378</v>
      </c>
      <c r="L292" s="62" t="s">
        <v>235</v>
      </c>
      <c r="M292" s="62" t="s">
        <v>236</v>
      </c>
      <c r="N292" s="62" t="s">
        <v>1751</v>
      </c>
      <c r="O292" s="62" t="s">
        <v>959</v>
      </c>
      <c r="P292" s="66" t="s">
        <v>960</v>
      </c>
      <c r="Q292" s="62" t="str">
        <f t="shared" si="9"/>
        <v>B2080200359-วก.อน.ร.2554-01</v>
      </c>
      <c r="R292" s="63">
        <v>1</v>
      </c>
      <c r="S292" s="63">
        <v>25</v>
      </c>
      <c r="T292" s="64">
        <v>832000</v>
      </c>
      <c r="U292" s="62" t="s">
        <v>905</v>
      </c>
      <c r="V292" s="65">
        <v>40664</v>
      </c>
      <c r="W292" s="64">
        <v>413309.73</v>
      </c>
      <c r="X292" s="64">
        <v>2735.32</v>
      </c>
      <c r="Y292" s="64">
        <v>33279.96</v>
      </c>
      <c r="Z292" s="64">
        <v>418690.27</v>
      </c>
      <c r="AA292" s="62" t="s">
        <v>958</v>
      </c>
      <c r="AB292" s="62" t="s">
        <v>240</v>
      </c>
    </row>
    <row r="293" spans="1:28" ht="24.6" x14ac:dyDescent="0.7">
      <c r="A293">
        <v>288</v>
      </c>
      <c r="B293" s="56" t="s">
        <v>913</v>
      </c>
      <c r="C293" s="62" t="s">
        <v>236</v>
      </c>
      <c r="D293" s="62" t="str">
        <f t="shared" si="8"/>
        <v>B20802-สาขาวิทยบริการฯ จ.อุทัยธานี-2103</v>
      </c>
      <c r="E293" s="62" t="s">
        <v>907</v>
      </c>
      <c r="F293" s="62" t="s">
        <v>908</v>
      </c>
      <c r="G293" s="33" t="s">
        <v>38</v>
      </c>
      <c r="H293" s="62" t="s">
        <v>38</v>
      </c>
      <c r="I293" s="33" t="s">
        <v>61</v>
      </c>
      <c r="J293" s="62" t="s">
        <v>331</v>
      </c>
      <c r="K293" s="62" t="s">
        <v>909</v>
      </c>
      <c r="L293" s="62" t="s">
        <v>235</v>
      </c>
      <c r="M293" s="62" t="s">
        <v>236</v>
      </c>
      <c r="N293" s="62" t="s">
        <v>1751</v>
      </c>
      <c r="O293" s="62" t="s">
        <v>961</v>
      </c>
      <c r="P293" s="66" t="s">
        <v>962</v>
      </c>
      <c r="Q293" s="62" t="str">
        <f t="shared" si="9"/>
        <v>B2080200360-วก.อน.บ.2555-01</v>
      </c>
      <c r="R293" s="63">
        <v>1</v>
      </c>
      <c r="S293" s="63">
        <v>25</v>
      </c>
      <c r="T293" s="64">
        <v>1328188</v>
      </c>
      <c r="U293" s="62" t="s">
        <v>905</v>
      </c>
      <c r="V293" s="65">
        <v>41183</v>
      </c>
      <c r="W293" s="64">
        <v>584402.28</v>
      </c>
      <c r="X293" s="64">
        <v>4366.63</v>
      </c>
      <c r="Y293" s="64">
        <v>53127.48</v>
      </c>
      <c r="Z293" s="64">
        <v>743785.72</v>
      </c>
      <c r="AA293" s="62" t="s">
        <v>963</v>
      </c>
      <c r="AB293" s="62" t="s">
        <v>240</v>
      </c>
    </row>
    <row r="294" spans="1:28" ht="24.6" x14ac:dyDescent="0.7">
      <c r="A294">
        <v>289</v>
      </c>
      <c r="B294" s="56" t="s">
        <v>964</v>
      </c>
      <c r="C294" s="62" t="s">
        <v>352</v>
      </c>
      <c r="D294" s="62" t="str">
        <f t="shared" si="8"/>
        <v>B20803-สาขาวิทยบริการฯ จ.อำนาจเจริญ-2101</v>
      </c>
      <c r="E294" s="62" t="s">
        <v>180</v>
      </c>
      <c r="F294" s="62" t="s">
        <v>43</v>
      </c>
      <c r="G294" s="33" t="s">
        <v>80</v>
      </c>
      <c r="H294" s="62" t="s">
        <v>43</v>
      </c>
      <c r="I294" s="33" t="s">
        <v>61</v>
      </c>
      <c r="J294" s="62" t="s">
        <v>181</v>
      </c>
      <c r="K294" s="62" t="s">
        <v>378</v>
      </c>
      <c r="L294" s="62" t="s">
        <v>351</v>
      </c>
      <c r="M294" s="62" t="s">
        <v>352</v>
      </c>
      <c r="N294" s="62" t="s">
        <v>1756</v>
      </c>
      <c r="O294" s="62" t="s">
        <v>965</v>
      </c>
      <c r="P294" s="66" t="s">
        <v>966</v>
      </c>
      <c r="Q294" s="62" t="str">
        <f t="shared" si="9"/>
        <v>B2080300223-วก.อจ.ร.-2558-1-1</v>
      </c>
      <c r="R294" s="63">
        <v>1</v>
      </c>
      <c r="S294" s="63">
        <v>40</v>
      </c>
      <c r="T294" s="64">
        <v>25936658.77</v>
      </c>
      <c r="U294" s="62" t="s">
        <v>160</v>
      </c>
      <c r="V294" s="65">
        <v>41967</v>
      </c>
      <c r="W294" s="64">
        <v>5739817.9000000004</v>
      </c>
      <c r="X294" s="64">
        <v>53294.47</v>
      </c>
      <c r="Y294" s="64">
        <v>648416.43999999994</v>
      </c>
      <c r="Z294" s="64">
        <v>20196840.870000001</v>
      </c>
      <c r="AA294" s="62" t="s">
        <v>967</v>
      </c>
      <c r="AB294" s="62" t="s">
        <v>356</v>
      </c>
    </row>
    <row r="295" spans="1:28" ht="24.6" x14ac:dyDescent="0.7">
      <c r="A295">
        <v>290</v>
      </c>
      <c r="B295" s="56" t="s">
        <v>964</v>
      </c>
      <c r="C295" s="62" t="s">
        <v>352</v>
      </c>
      <c r="D295" s="62" t="str">
        <f t="shared" si="8"/>
        <v>B20803-สาขาวิทยบริการฯ จ.อำนาจเจริญ-2103</v>
      </c>
      <c r="E295" s="62" t="s">
        <v>901</v>
      </c>
      <c r="F295" s="62" t="s">
        <v>902</v>
      </c>
      <c r="G295" s="33" t="s">
        <v>80</v>
      </c>
      <c r="H295" s="62" t="s">
        <v>45</v>
      </c>
      <c r="I295" s="33" t="s">
        <v>61</v>
      </c>
      <c r="J295" s="62" t="s">
        <v>137</v>
      </c>
      <c r="K295" s="62" t="s">
        <v>909</v>
      </c>
      <c r="L295" s="62" t="s">
        <v>351</v>
      </c>
      <c r="M295" s="62" t="s">
        <v>352</v>
      </c>
      <c r="N295" s="62" t="s">
        <v>1756</v>
      </c>
      <c r="O295" s="62" t="s">
        <v>968</v>
      </c>
      <c r="P295" s="66" t="s">
        <v>969</v>
      </c>
      <c r="Q295" s="62" t="str">
        <f t="shared" si="9"/>
        <v>B2080300306-วก.อจ.บ.2539-03</v>
      </c>
      <c r="R295" s="63">
        <v>1</v>
      </c>
      <c r="S295" s="63">
        <v>15</v>
      </c>
      <c r="T295" s="64">
        <v>500000</v>
      </c>
      <c r="U295" s="62" t="s">
        <v>905</v>
      </c>
      <c r="V295" s="65">
        <v>35339</v>
      </c>
      <c r="W295" s="64">
        <v>499999</v>
      </c>
      <c r="X295" s="64">
        <v>0</v>
      </c>
      <c r="Y295" s="64">
        <v>0</v>
      </c>
      <c r="Z295" s="64">
        <v>1</v>
      </c>
      <c r="AA295" s="62" t="s">
        <v>970</v>
      </c>
      <c r="AB295" s="62" t="s">
        <v>356</v>
      </c>
    </row>
    <row r="296" spans="1:28" ht="24.6" x14ac:dyDescent="0.7">
      <c r="A296">
        <v>291</v>
      </c>
      <c r="B296" s="56" t="s">
        <v>964</v>
      </c>
      <c r="C296" s="62" t="s">
        <v>352</v>
      </c>
      <c r="D296" s="62" t="str">
        <f t="shared" si="8"/>
        <v>B20803-สาขาวิทยบริการฯ จ.อำนาจเจริญ-2103</v>
      </c>
      <c r="E296" s="62" t="s">
        <v>932</v>
      </c>
      <c r="F296" s="62" t="s">
        <v>933</v>
      </c>
      <c r="G296" s="33" t="s">
        <v>80</v>
      </c>
      <c r="H296" s="62" t="s">
        <v>43</v>
      </c>
      <c r="I296" s="33" t="s">
        <v>61</v>
      </c>
      <c r="J296" s="62" t="s">
        <v>181</v>
      </c>
      <c r="K296" s="62" t="s">
        <v>909</v>
      </c>
      <c r="L296" s="62" t="s">
        <v>351</v>
      </c>
      <c r="M296" s="62" t="s">
        <v>352</v>
      </c>
      <c r="N296" s="62" t="s">
        <v>1756</v>
      </c>
      <c r="O296" s="62" t="s">
        <v>934</v>
      </c>
      <c r="P296" s="66" t="s">
        <v>971</v>
      </c>
      <c r="Q296" s="62" t="str">
        <f t="shared" si="9"/>
        <v>B2080300304-วก.อจ.บ.2539-01</v>
      </c>
      <c r="R296" s="63">
        <v>1</v>
      </c>
      <c r="S296" s="63">
        <v>40</v>
      </c>
      <c r="T296" s="64">
        <v>5000000</v>
      </c>
      <c r="U296" s="62" t="s">
        <v>905</v>
      </c>
      <c r="V296" s="65">
        <v>35339</v>
      </c>
      <c r="W296" s="64">
        <v>3374999.2</v>
      </c>
      <c r="X296" s="64">
        <v>10273.94</v>
      </c>
      <c r="Y296" s="64">
        <v>124999.97</v>
      </c>
      <c r="Z296" s="64">
        <v>1625000.8</v>
      </c>
      <c r="AA296" s="62" t="s">
        <v>972</v>
      </c>
      <c r="AB296" s="62" t="s">
        <v>356</v>
      </c>
    </row>
    <row r="297" spans="1:28" ht="24.6" x14ac:dyDescent="0.7">
      <c r="A297">
        <v>292</v>
      </c>
      <c r="B297" s="56" t="s">
        <v>964</v>
      </c>
      <c r="C297" s="62" t="s">
        <v>352</v>
      </c>
      <c r="D297" s="62" t="str">
        <f t="shared" si="8"/>
        <v>B20803-สาขาวิทยบริการฯ จ.อำนาจเจริญ-2103</v>
      </c>
      <c r="E297" s="62" t="s">
        <v>932</v>
      </c>
      <c r="F297" s="62" t="s">
        <v>933</v>
      </c>
      <c r="G297" s="33" t="s">
        <v>80</v>
      </c>
      <c r="H297" s="62" t="s">
        <v>43</v>
      </c>
      <c r="I297" s="33" t="s">
        <v>61</v>
      </c>
      <c r="J297" s="62" t="s">
        <v>181</v>
      </c>
      <c r="K297" s="62" t="s">
        <v>909</v>
      </c>
      <c r="L297" s="62" t="s">
        <v>351</v>
      </c>
      <c r="M297" s="62" t="s">
        <v>352</v>
      </c>
      <c r="N297" s="62" t="s">
        <v>1756</v>
      </c>
      <c r="O297" s="62" t="s">
        <v>973</v>
      </c>
      <c r="P297" s="66" t="s">
        <v>974</v>
      </c>
      <c r="Q297" s="62" t="str">
        <f t="shared" si="9"/>
        <v>B2080300305-วก.อจ.บ.2539-02</v>
      </c>
      <c r="R297" s="63">
        <v>1</v>
      </c>
      <c r="S297" s="63">
        <v>40</v>
      </c>
      <c r="T297" s="64">
        <v>5000000</v>
      </c>
      <c r="U297" s="62" t="s">
        <v>905</v>
      </c>
      <c r="V297" s="65">
        <v>35339</v>
      </c>
      <c r="W297" s="64">
        <v>3374999.2</v>
      </c>
      <c r="X297" s="64">
        <v>10273.94</v>
      </c>
      <c r="Y297" s="64">
        <v>124999.97</v>
      </c>
      <c r="Z297" s="64">
        <v>1625000.8</v>
      </c>
      <c r="AA297" s="62" t="s">
        <v>975</v>
      </c>
      <c r="AB297" s="62" t="s">
        <v>356</v>
      </c>
    </row>
    <row r="298" spans="1:28" ht="24.6" x14ac:dyDescent="0.7">
      <c r="A298">
        <v>293</v>
      </c>
      <c r="B298" s="56" t="s">
        <v>964</v>
      </c>
      <c r="C298" s="62" t="s">
        <v>352</v>
      </c>
      <c r="D298" s="62" t="str">
        <f t="shared" si="8"/>
        <v>B20803-สาขาวิทยบริการฯ จ.อำนาจเจริญ-2103</v>
      </c>
      <c r="E298" s="62" t="s">
        <v>932</v>
      </c>
      <c r="F298" s="62" t="s">
        <v>933</v>
      </c>
      <c r="G298" s="33" t="s">
        <v>80</v>
      </c>
      <c r="H298" s="62" t="s">
        <v>43</v>
      </c>
      <c r="I298" s="33" t="s">
        <v>61</v>
      </c>
      <c r="J298" s="62" t="s">
        <v>181</v>
      </c>
      <c r="K298" s="62" t="s">
        <v>909</v>
      </c>
      <c r="L298" s="62" t="s">
        <v>351</v>
      </c>
      <c r="M298" s="62" t="s">
        <v>352</v>
      </c>
      <c r="N298" s="62" t="s">
        <v>1756</v>
      </c>
      <c r="O298" s="62" t="s">
        <v>976</v>
      </c>
      <c r="P298" s="66" t="s">
        <v>977</v>
      </c>
      <c r="Q298" s="62" t="str">
        <f t="shared" si="9"/>
        <v>B2080300308-วก.อจ.บ.2539-04</v>
      </c>
      <c r="R298" s="63">
        <v>1</v>
      </c>
      <c r="S298" s="63">
        <v>40</v>
      </c>
      <c r="T298" s="64">
        <v>5000000</v>
      </c>
      <c r="U298" s="62" t="s">
        <v>905</v>
      </c>
      <c r="V298" s="65">
        <v>35339</v>
      </c>
      <c r="W298" s="64">
        <v>3374999.2</v>
      </c>
      <c r="X298" s="64">
        <v>10273.94</v>
      </c>
      <c r="Y298" s="64">
        <v>124999.97</v>
      </c>
      <c r="Z298" s="64">
        <v>1625000.8</v>
      </c>
      <c r="AA298" s="62" t="s">
        <v>978</v>
      </c>
      <c r="AB298" s="62" t="s">
        <v>356</v>
      </c>
    </row>
    <row r="299" spans="1:28" ht="24.6" x14ac:dyDescent="0.7">
      <c r="A299">
        <v>294</v>
      </c>
      <c r="B299" s="56" t="s">
        <v>964</v>
      </c>
      <c r="C299" s="62" t="s">
        <v>352</v>
      </c>
      <c r="D299" s="62" t="str">
        <f t="shared" si="8"/>
        <v>B20803-สาขาวิทยบริการฯ จ.อำนาจเจริญ-2103</v>
      </c>
      <c r="E299" s="62" t="s">
        <v>907</v>
      </c>
      <c r="F299" s="62" t="s">
        <v>908</v>
      </c>
      <c r="G299" s="33" t="s">
        <v>38</v>
      </c>
      <c r="H299" s="62" t="s">
        <v>38</v>
      </c>
      <c r="I299" s="33" t="s">
        <v>61</v>
      </c>
      <c r="J299" s="62" t="s">
        <v>331</v>
      </c>
      <c r="K299" s="62" t="s">
        <v>909</v>
      </c>
      <c r="L299" s="62" t="s">
        <v>351</v>
      </c>
      <c r="M299" s="62" t="s">
        <v>352</v>
      </c>
      <c r="N299" s="62" t="s">
        <v>1756</v>
      </c>
      <c r="O299" s="62" t="s">
        <v>961</v>
      </c>
      <c r="P299" s="66" t="s">
        <v>979</v>
      </c>
      <c r="Q299" s="62" t="str">
        <f t="shared" si="9"/>
        <v>B2080300307-วก.อจ.บ.2548-01</v>
      </c>
      <c r="R299" s="63">
        <v>1</v>
      </c>
      <c r="S299" s="63">
        <v>25</v>
      </c>
      <c r="T299" s="64">
        <v>2800000</v>
      </c>
      <c r="U299" s="62" t="s">
        <v>905</v>
      </c>
      <c r="V299" s="65">
        <v>38626</v>
      </c>
      <c r="W299" s="64">
        <v>2015999.29</v>
      </c>
      <c r="X299" s="64">
        <v>9205.43</v>
      </c>
      <c r="Y299" s="64">
        <v>111999.96</v>
      </c>
      <c r="Z299" s="64">
        <v>784000.71</v>
      </c>
      <c r="AA299" s="62" t="s">
        <v>980</v>
      </c>
      <c r="AB299" s="62" t="s">
        <v>356</v>
      </c>
    </row>
    <row r="300" spans="1:28" ht="24.6" x14ac:dyDescent="0.7">
      <c r="A300">
        <v>295</v>
      </c>
      <c r="B300" s="56" t="s">
        <v>981</v>
      </c>
      <c r="C300" s="62" t="s">
        <v>982</v>
      </c>
      <c r="D300" s="62" t="str">
        <f t="shared" si="8"/>
        <v>B20804-สาขาวิทยบริการฯ จ.นครศรีฯ-2101</v>
      </c>
      <c r="E300" s="62" t="s">
        <v>136</v>
      </c>
      <c r="F300" s="62" t="s">
        <v>45</v>
      </c>
      <c r="G300" s="33" t="s">
        <v>80</v>
      </c>
      <c r="H300" s="62" t="s">
        <v>45</v>
      </c>
      <c r="I300" s="33" t="s">
        <v>61</v>
      </c>
      <c r="J300" s="62" t="s">
        <v>137</v>
      </c>
      <c r="K300" s="62" t="s">
        <v>378</v>
      </c>
      <c r="L300" s="62" t="s">
        <v>241</v>
      </c>
      <c r="M300" s="62" t="s">
        <v>242</v>
      </c>
      <c r="N300" s="62" t="s">
        <v>1752</v>
      </c>
      <c r="O300" s="62" t="s">
        <v>983</v>
      </c>
      <c r="P300" s="66" t="s">
        <v>984</v>
      </c>
      <c r="Q300" s="62" t="str">
        <f t="shared" si="9"/>
        <v>B2080400001-มร.นศ.ร.2547-3113-001</v>
      </c>
      <c r="R300" s="63">
        <v>1</v>
      </c>
      <c r="S300" s="63">
        <v>15</v>
      </c>
      <c r="T300" s="64">
        <v>850000</v>
      </c>
      <c r="U300" s="62" t="s">
        <v>143</v>
      </c>
      <c r="V300" s="65">
        <v>38141</v>
      </c>
      <c r="W300" s="64">
        <v>849999</v>
      </c>
      <c r="X300" s="64">
        <v>0</v>
      </c>
      <c r="Y300" s="64">
        <v>0</v>
      </c>
      <c r="Z300" s="64">
        <v>1</v>
      </c>
      <c r="AA300" s="62" t="s">
        <v>985</v>
      </c>
      <c r="AB300" s="62" t="s">
        <v>246</v>
      </c>
    </row>
    <row r="301" spans="1:28" ht="24.6" x14ac:dyDescent="0.7">
      <c r="A301">
        <v>296</v>
      </c>
      <c r="B301" s="56" t="s">
        <v>981</v>
      </c>
      <c r="C301" s="62" t="s">
        <v>982</v>
      </c>
      <c r="D301" s="62" t="str">
        <f t="shared" si="8"/>
        <v>B20804-สาขาวิทยบริการฯ จ.นครศรีฯ-2101</v>
      </c>
      <c r="E301" s="62" t="s">
        <v>136</v>
      </c>
      <c r="F301" s="62" t="s">
        <v>45</v>
      </c>
      <c r="G301" s="33" t="s">
        <v>80</v>
      </c>
      <c r="H301" s="62" t="s">
        <v>45</v>
      </c>
      <c r="I301" s="33" t="s">
        <v>61</v>
      </c>
      <c r="J301" s="62" t="s">
        <v>137</v>
      </c>
      <c r="K301" s="62" t="s">
        <v>378</v>
      </c>
      <c r="L301" s="62" t="s">
        <v>241</v>
      </c>
      <c r="M301" s="62" t="s">
        <v>242</v>
      </c>
      <c r="N301" s="62" t="s">
        <v>1752</v>
      </c>
      <c r="O301" s="62" t="s">
        <v>986</v>
      </c>
      <c r="P301" s="66" t="s">
        <v>987</v>
      </c>
      <c r="Q301" s="62" t="str">
        <f t="shared" si="9"/>
        <v>B2080400104-วก.นศ.ร.-2542-R-3</v>
      </c>
      <c r="R301" s="63">
        <v>1</v>
      </c>
      <c r="S301" s="63">
        <v>4</v>
      </c>
      <c r="T301" s="64">
        <v>658777.78</v>
      </c>
      <c r="U301" s="62" t="s">
        <v>260</v>
      </c>
      <c r="V301" s="65">
        <v>40452</v>
      </c>
      <c r="W301" s="64">
        <v>658776.78</v>
      </c>
      <c r="X301" s="64">
        <v>0</v>
      </c>
      <c r="Y301" s="64">
        <v>0</v>
      </c>
      <c r="Z301" s="64">
        <v>1</v>
      </c>
      <c r="AA301" s="62" t="s">
        <v>988</v>
      </c>
      <c r="AB301" s="62" t="s">
        <v>246</v>
      </c>
    </row>
    <row r="302" spans="1:28" ht="24.6" x14ac:dyDescent="0.7">
      <c r="A302">
        <v>297</v>
      </c>
      <c r="B302" s="56" t="s">
        <v>981</v>
      </c>
      <c r="C302" s="62" t="s">
        <v>982</v>
      </c>
      <c r="D302" s="62" t="str">
        <f t="shared" si="8"/>
        <v>B20804-สาขาวิทยบริการฯ จ.นครศรีฯ-2101</v>
      </c>
      <c r="E302" s="62" t="s">
        <v>180</v>
      </c>
      <c r="F302" s="62" t="s">
        <v>43</v>
      </c>
      <c r="G302" s="33" t="s">
        <v>80</v>
      </c>
      <c r="H302" s="62" t="s">
        <v>43</v>
      </c>
      <c r="I302" s="33" t="s">
        <v>61</v>
      </c>
      <c r="J302" s="62" t="s">
        <v>181</v>
      </c>
      <c r="K302" s="62" t="s">
        <v>378</v>
      </c>
      <c r="L302" s="62" t="s">
        <v>241</v>
      </c>
      <c r="M302" s="62" t="s">
        <v>242</v>
      </c>
      <c r="N302" s="62" t="s">
        <v>1752</v>
      </c>
      <c r="O302" s="62" t="s">
        <v>989</v>
      </c>
      <c r="P302" s="66" t="s">
        <v>990</v>
      </c>
      <c r="Q302" s="62" t="str">
        <f t="shared" si="9"/>
        <v>B2080400102-วก.นศ.ร.-2539-R-1</v>
      </c>
      <c r="R302" s="63">
        <v>1</v>
      </c>
      <c r="S302" s="63">
        <v>26</v>
      </c>
      <c r="T302" s="64">
        <v>3260416.67</v>
      </c>
      <c r="U302" s="62" t="s">
        <v>260</v>
      </c>
      <c r="V302" s="65">
        <v>40452</v>
      </c>
      <c r="W302" s="64">
        <v>1630207.79</v>
      </c>
      <c r="X302" s="64">
        <v>10306.91</v>
      </c>
      <c r="Y302" s="64">
        <v>125400.6</v>
      </c>
      <c r="Z302" s="64">
        <v>1630208.88</v>
      </c>
      <c r="AA302" s="62" t="s">
        <v>991</v>
      </c>
      <c r="AB302" s="62" t="s">
        <v>246</v>
      </c>
    </row>
    <row r="303" spans="1:28" ht="24.6" x14ac:dyDescent="0.7">
      <c r="A303">
        <v>298</v>
      </c>
      <c r="B303" s="56" t="s">
        <v>981</v>
      </c>
      <c r="C303" s="62" t="s">
        <v>982</v>
      </c>
      <c r="D303" s="62" t="str">
        <f t="shared" si="8"/>
        <v>B20804-สาขาวิทยบริการฯ จ.นครศรีฯ-2101</v>
      </c>
      <c r="E303" s="62" t="s">
        <v>180</v>
      </c>
      <c r="F303" s="62" t="s">
        <v>43</v>
      </c>
      <c r="G303" s="33" t="s">
        <v>80</v>
      </c>
      <c r="H303" s="62" t="s">
        <v>43</v>
      </c>
      <c r="I303" s="33" t="s">
        <v>61</v>
      </c>
      <c r="J303" s="62" t="s">
        <v>181</v>
      </c>
      <c r="K303" s="62" t="s">
        <v>378</v>
      </c>
      <c r="L303" s="62" t="s">
        <v>241</v>
      </c>
      <c r="M303" s="62" t="s">
        <v>242</v>
      </c>
      <c r="N303" s="62" t="s">
        <v>1752</v>
      </c>
      <c r="O303" s="62" t="s">
        <v>992</v>
      </c>
      <c r="P303" s="66" t="s">
        <v>993</v>
      </c>
      <c r="Q303" s="62" t="str">
        <f t="shared" si="9"/>
        <v>B2080400103-วก.นศ.ร.-2544-R-2</v>
      </c>
      <c r="R303" s="63">
        <v>1</v>
      </c>
      <c r="S303" s="63">
        <v>31</v>
      </c>
      <c r="T303" s="64">
        <v>10381197.550000001</v>
      </c>
      <c r="U303" s="62" t="s">
        <v>260</v>
      </c>
      <c r="V303" s="65">
        <v>40452</v>
      </c>
      <c r="W303" s="64">
        <v>4353404.87</v>
      </c>
      <c r="X303" s="64">
        <v>27524.19</v>
      </c>
      <c r="Y303" s="64">
        <v>334877.3</v>
      </c>
      <c r="Z303" s="64">
        <v>6027792.6799999997</v>
      </c>
      <c r="AA303" s="62" t="s">
        <v>994</v>
      </c>
      <c r="AB303" s="62" t="s">
        <v>246</v>
      </c>
    </row>
    <row r="304" spans="1:28" ht="24.6" x14ac:dyDescent="0.7">
      <c r="A304">
        <v>299</v>
      </c>
      <c r="B304" s="56" t="s">
        <v>981</v>
      </c>
      <c r="C304" s="62" t="s">
        <v>982</v>
      </c>
      <c r="D304" s="62" t="str">
        <f t="shared" si="8"/>
        <v>B20804-สาขาวิทยบริการฯ จ.นครศรีฯ-2101</v>
      </c>
      <c r="E304" s="62" t="s">
        <v>180</v>
      </c>
      <c r="F304" s="62" t="s">
        <v>43</v>
      </c>
      <c r="G304" s="33" t="s">
        <v>80</v>
      </c>
      <c r="H304" s="62" t="s">
        <v>43</v>
      </c>
      <c r="I304" s="33" t="s">
        <v>61</v>
      </c>
      <c r="J304" s="62" t="s">
        <v>181</v>
      </c>
      <c r="K304" s="62" t="s">
        <v>378</v>
      </c>
      <c r="L304" s="62" t="s">
        <v>241</v>
      </c>
      <c r="M304" s="62" t="s">
        <v>242</v>
      </c>
      <c r="N304" s="62" t="s">
        <v>1752</v>
      </c>
      <c r="O304" s="62" t="s">
        <v>995</v>
      </c>
      <c r="P304" s="66" t="s">
        <v>996</v>
      </c>
      <c r="Q304" s="62" t="str">
        <f t="shared" si="9"/>
        <v>B2080400461-วก.นศ.ร.-2561-7-อาคาร</v>
      </c>
      <c r="R304" s="63">
        <v>1</v>
      </c>
      <c r="S304" s="63">
        <v>40</v>
      </c>
      <c r="T304" s="64">
        <v>22900522.960000001</v>
      </c>
      <c r="U304" s="62" t="s">
        <v>328</v>
      </c>
      <c r="V304" s="65">
        <v>43241</v>
      </c>
      <c r="W304" s="64">
        <v>3071179.54</v>
      </c>
      <c r="X304" s="64">
        <v>47055.82</v>
      </c>
      <c r="Y304" s="64">
        <v>572513.04</v>
      </c>
      <c r="Z304" s="64">
        <v>19829343.420000002</v>
      </c>
      <c r="AA304" s="62" t="s">
        <v>997</v>
      </c>
      <c r="AB304" s="62" t="s">
        <v>246</v>
      </c>
    </row>
    <row r="305" spans="1:28" ht="24.6" x14ac:dyDescent="0.7">
      <c r="A305">
        <v>300</v>
      </c>
      <c r="B305" s="56" t="s">
        <v>981</v>
      </c>
      <c r="C305" s="62" t="s">
        <v>982</v>
      </c>
      <c r="D305" s="62" t="str">
        <f t="shared" si="8"/>
        <v>B20804-สาขาวิทยบริการฯ จ.นครศรีฯ-2101</v>
      </c>
      <c r="E305" s="62" t="s">
        <v>330</v>
      </c>
      <c r="F305" s="62" t="s">
        <v>38</v>
      </c>
      <c r="G305" s="33" t="s">
        <v>38</v>
      </c>
      <c r="H305" s="62" t="s">
        <v>38</v>
      </c>
      <c r="I305" s="33" t="s">
        <v>61</v>
      </c>
      <c r="J305" s="62" t="s">
        <v>331</v>
      </c>
      <c r="K305" s="62" t="s">
        <v>378</v>
      </c>
      <c r="L305" s="62" t="s">
        <v>241</v>
      </c>
      <c r="M305" s="62" t="s">
        <v>242</v>
      </c>
      <c r="N305" s="62" t="s">
        <v>1752</v>
      </c>
      <c r="O305" s="62" t="s">
        <v>998</v>
      </c>
      <c r="P305" s="66" t="s">
        <v>999</v>
      </c>
      <c r="Q305" s="62" t="str">
        <f t="shared" si="9"/>
        <v>B2080400701-วก.นศ.ร.-2564-9-1</v>
      </c>
      <c r="R305" s="63">
        <v>1</v>
      </c>
      <c r="S305" s="63">
        <v>25</v>
      </c>
      <c r="T305" s="64">
        <v>2357000</v>
      </c>
      <c r="U305" s="62" t="s">
        <v>640</v>
      </c>
      <c r="V305" s="65">
        <v>44449</v>
      </c>
      <c r="W305" s="64">
        <v>193984.24</v>
      </c>
      <c r="X305" s="64">
        <v>7749.02</v>
      </c>
      <c r="Y305" s="64">
        <v>94279.96</v>
      </c>
      <c r="Z305" s="64">
        <v>2163015.7599999998</v>
      </c>
      <c r="AA305" s="62" t="s">
        <v>1000</v>
      </c>
      <c r="AB305" s="62" t="s">
        <v>246</v>
      </c>
    </row>
    <row r="306" spans="1:28" ht="24.6" x14ac:dyDescent="0.7">
      <c r="A306">
        <v>301</v>
      </c>
      <c r="B306" s="56" t="s">
        <v>981</v>
      </c>
      <c r="C306" s="62" t="s">
        <v>982</v>
      </c>
      <c r="D306" s="62" t="str">
        <f t="shared" si="8"/>
        <v>B20804-สาขาวิทยบริการฯ จ.นครศรีฯ-2103</v>
      </c>
      <c r="E306" s="62" t="s">
        <v>907</v>
      </c>
      <c r="F306" s="62" t="s">
        <v>908</v>
      </c>
      <c r="G306" s="33" t="s">
        <v>38</v>
      </c>
      <c r="H306" s="62" t="s">
        <v>38</v>
      </c>
      <c r="I306" s="33" t="s">
        <v>61</v>
      </c>
      <c r="J306" s="62" t="s">
        <v>331</v>
      </c>
      <c r="K306" s="62" t="s">
        <v>909</v>
      </c>
      <c r="L306" s="62" t="s">
        <v>241</v>
      </c>
      <c r="M306" s="62" t="s">
        <v>242</v>
      </c>
      <c r="N306" s="62" t="s">
        <v>1752</v>
      </c>
      <c r="O306" s="62" t="s">
        <v>961</v>
      </c>
      <c r="P306" s="66" t="s">
        <v>1001</v>
      </c>
      <c r="Q306" s="62" t="str">
        <f t="shared" si="9"/>
        <v>B2080400691-วก.นศ.บ.2553-01</v>
      </c>
      <c r="R306" s="63">
        <v>1</v>
      </c>
      <c r="S306" s="63">
        <v>25</v>
      </c>
      <c r="T306" s="64">
        <v>789550</v>
      </c>
      <c r="U306" s="62" t="s">
        <v>905</v>
      </c>
      <c r="V306" s="65">
        <v>40452</v>
      </c>
      <c r="W306" s="64">
        <v>410565.47</v>
      </c>
      <c r="X306" s="64">
        <v>2595.79</v>
      </c>
      <c r="Y306" s="64">
        <v>31581.96</v>
      </c>
      <c r="Z306" s="64">
        <v>378984.53</v>
      </c>
      <c r="AA306" s="62" t="s">
        <v>1002</v>
      </c>
      <c r="AB306" s="62" t="s">
        <v>246</v>
      </c>
    </row>
    <row r="307" spans="1:28" ht="24.6" x14ac:dyDescent="0.7">
      <c r="A307">
        <v>302</v>
      </c>
      <c r="B307" s="56" t="s">
        <v>1003</v>
      </c>
      <c r="C307" s="62" t="s">
        <v>183</v>
      </c>
      <c r="D307" s="62" t="str">
        <f t="shared" si="8"/>
        <v>B20805-สาขาวิทยบริการฯ จ.แพร่-2101</v>
      </c>
      <c r="E307" s="62" t="s">
        <v>136</v>
      </c>
      <c r="F307" s="62" t="s">
        <v>45</v>
      </c>
      <c r="G307" s="33" t="s">
        <v>80</v>
      </c>
      <c r="H307" s="62" t="s">
        <v>45</v>
      </c>
      <c r="I307" s="33" t="s">
        <v>61</v>
      </c>
      <c r="J307" s="62" t="s">
        <v>137</v>
      </c>
      <c r="K307" s="62" t="s">
        <v>378</v>
      </c>
      <c r="L307" s="62" t="s">
        <v>182</v>
      </c>
      <c r="M307" s="62" t="s">
        <v>183</v>
      </c>
      <c r="N307" s="62" t="s">
        <v>1750</v>
      </c>
      <c r="O307" s="62" t="s">
        <v>1004</v>
      </c>
      <c r="P307" s="66" t="s">
        <v>1005</v>
      </c>
      <c r="Q307" s="62" t="str">
        <f t="shared" si="9"/>
        <v>B2080500001-วก.พร.ร.2547-001</v>
      </c>
      <c r="R307" s="63">
        <v>1</v>
      </c>
      <c r="S307" s="63">
        <v>15</v>
      </c>
      <c r="T307" s="64">
        <v>3375500</v>
      </c>
      <c r="U307" s="62" t="s">
        <v>143</v>
      </c>
      <c r="V307" s="65">
        <v>38230</v>
      </c>
      <c r="W307" s="64">
        <v>3375499</v>
      </c>
      <c r="X307" s="64">
        <v>0</v>
      </c>
      <c r="Y307" s="64">
        <v>0</v>
      </c>
      <c r="Z307" s="64">
        <v>1</v>
      </c>
      <c r="AA307" s="62" t="s">
        <v>1006</v>
      </c>
      <c r="AB307" s="62" t="s">
        <v>187</v>
      </c>
    </row>
    <row r="308" spans="1:28" ht="24.6" x14ac:dyDescent="0.7">
      <c r="A308">
        <v>303</v>
      </c>
      <c r="B308" s="56" t="s">
        <v>1003</v>
      </c>
      <c r="C308" s="62" t="s">
        <v>183</v>
      </c>
      <c r="D308" s="62" t="str">
        <f t="shared" si="8"/>
        <v>B20805-สาขาวิทยบริการฯ จ.แพร่-2101</v>
      </c>
      <c r="E308" s="62" t="s">
        <v>136</v>
      </c>
      <c r="F308" s="62" t="s">
        <v>45</v>
      </c>
      <c r="G308" s="33" t="s">
        <v>80</v>
      </c>
      <c r="H308" s="62" t="s">
        <v>45</v>
      </c>
      <c r="I308" s="33" t="s">
        <v>61</v>
      </c>
      <c r="J308" s="62" t="s">
        <v>137</v>
      </c>
      <c r="K308" s="62" t="s">
        <v>378</v>
      </c>
      <c r="L308" s="62" t="s">
        <v>182</v>
      </c>
      <c r="M308" s="62" t="s">
        <v>183</v>
      </c>
      <c r="N308" s="62" t="s">
        <v>1750</v>
      </c>
      <c r="O308" s="62" t="s">
        <v>1007</v>
      </c>
      <c r="P308" s="66" t="s">
        <v>1008</v>
      </c>
      <c r="Q308" s="62" t="str">
        <f t="shared" si="9"/>
        <v>B2080500078-วก.พร.ร.49-002</v>
      </c>
      <c r="R308" s="63">
        <v>1</v>
      </c>
      <c r="S308" s="63">
        <v>15</v>
      </c>
      <c r="T308" s="64">
        <v>689000</v>
      </c>
      <c r="U308" s="62" t="s">
        <v>342</v>
      </c>
      <c r="V308" s="65">
        <v>38866</v>
      </c>
      <c r="W308" s="64">
        <v>688999</v>
      </c>
      <c r="X308" s="64">
        <v>0</v>
      </c>
      <c r="Y308" s="64">
        <v>0</v>
      </c>
      <c r="Z308" s="64">
        <v>1</v>
      </c>
      <c r="AA308" s="62" t="s">
        <v>1009</v>
      </c>
      <c r="AB308" s="62" t="s">
        <v>187</v>
      </c>
    </row>
    <row r="309" spans="1:28" ht="24.6" x14ac:dyDescent="0.7">
      <c r="A309">
        <v>304</v>
      </c>
      <c r="B309" s="56" t="s">
        <v>1003</v>
      </c>
      <c r="C309" s="62" t="s">
        <v>183</v>
      </c>
      <c r="D309" s="62" t="str">
        <f t="shared" si="8"/>
        <v>B20805-สาขาวิทยบริการฯ จ.แพร่-2103</v>
      </c>
      <c r="E309" s="62" t="s">
        <v>932</v>
      </c>
      <c r="F309" s="62" t="s">
        <v>933</v>
      </c>
      <c r="G309" s="33" t="s">
        <v>80</v>
      </c>
      <c r="H309" s="62" t="s">
        <v>43</v>
      </c>
      <c r="I309" s="33" t="s">
        <v>61</v>
      </c>
      <c r="J309" s="62" t="s">
        <v>181</v>
      </c>
      <c r="K309" s="62" t="s">
        <v>909</v>
      </c>
      <c r="L309" s="62" t="s">
        <v>182</v>
      </c>
      <c r="M309" s="62" t="s">
        <v>183</v>
      </c>
      <c r="N309" s="62" t="s">
        <v>1750</v>
      </c>
      <c r="O309" s="62" t="s">
        <v>1010</v>
      </c>
      <c r="P309" s="66" t="s">
        <v>1011</v>
      </c>
      <c r="Q309" s="62" t="str">
        <f t="shared" si="9"/>
        <v>B2080500281-วก.พร.บ.2540-01</v>
      </c>
      <c r="R309" s="63">
        <v>1</v>
      </c>
      <c r="S309" s="63">
        <v>40</v>
      </c>
      <c r="T309" s="64">
        <v>9547318</v>
      </c>
      <c r="U309" s="62" t="s">
        <v>905</v>
      </c>
      <c r="V309" s="65">
        <v>35704</v>
      </c>
      <c r="W309" s="64">
        <v>6205755.8799999999</v>
      </c>
      <c r="X309" s="64">
        <v>19617.79</v>
      </c>
      <c r="Y309" s="64">
        <v>238682.92</v>
      </c>
      <c r="Z309" s="64">
        <v>3341562.12</v>
      </c>
      <c r="AA309" s="62" t="s">
        <v>1012</v>
      </c>
      <c r="AB309" s="62" t="s">
        <v>187</v>
      </c>
    </row>
    <row r="310" spans="1:28" ht="24.6" x14ac:dyDescent="0.7">
      <c r="A310">
        <v>305</v>
      </c>
      <c r="B310" s="56" t="s">
        <v>1003</v>
      </c>
      <c r="C310" s="62" t="s">
        <v>183</v>
      </c>
      <c r="D310" s="62" t="str">
        <f t="shared" si="8"/>
        <v>B20805-สาขาวิทยบริการฯ จ.แพร่-2103</v>
      </c>
      <c r="E310" s="62" t="s">
        <v>907</v>
      </c>
      <c r="F310" s="62" t="s">
        <v>908</v>
      </c>
      <c r="G310" s="33" t="s">
        <v>38</v>
      </c>
      <c r="H310" s="62" t="s">
        <v>38</v>
      </c>
      <c r="I310" s="33" t="s">
        <v>61</v>
      </c>
      <c r="J310" s="62" t="s">
        <v>331</v>
      </c>
      <c r="K310" s="62" t="s">
        <v>909</v>
      </c>
      <c r="L310" s="62" t="s">
        <v>182</v>
      </c>
      <c r="M310" s="62" t="s">
        <v>183</v>
      </c>
      <c r="N310" s="62" t="s">
        <v>1750</v>
      </c>
      <c r="O310" s="62" t="s">
        <v>961</v>
      </c>
      <c r="P310" s="66" t="s">
        <v>1013</v>
      </c>
      <c r="Q310" s="62" t="str">
        <f t="shared" si="9"/>
        <v>B2080500282-วก.พร.บ.2551-01</v>
      </c>
      <c r="R310" s="63">
        <v>1</v>
      </c>
      <c r="S310" s="63">
        <v>25</v>
      </c>
      <c r="T310" s="64">
        <v>679275</v>
      </c>
      <c r="U310" s="62" t="s">
        <v>905</v>
      </c>
      <c r="V310" s="65">
        <v>39722</v>
      </c>
      <c r="W310" s="64">
        <v>407564.44</v>
      </c>
      <c r="X310" s="64">
        <v>2233.23</v>
      </c>
      <c r="Y310" s="64">
        <v>27170.959999999999</v>
      </c>
      <c r="Z310" s="64">
        <v>271710.56</v>
      </c>
      <c r="AA310" s="62" t="s">
        <v>1014</v>
      </c>
      <c r="AB310" s="62" t="s">
        <v>187</v>
      </c>
    </row>
    <row r="311" spans="1:28" ht="24.6" x14ac:dyDescent="0.7">
      <c r="A311">
        <v>306</v>
      </c>
      <c r="B311" s="56" t="s">
        <v>1015</v>
      </c>
      <c r="C311" s="62" t="s">
        <v>358</v>
      </c>
      <c r="D311" s="62" t="str">
        <f t="shared" si="8"/>
        <v>B20806-สาขาวิทยบริการฯ จ.นครพนม-2101</v>
      </c>
      <c r="E311" s="62" t="s">
        <v>180</v>
      </c>
      <c r="F311" s="62" t="s">
        <v>43</v>
      </c>
      <c r="G311" s="33" t="s">
        <v>80</v>
      </c>
      <c r="H311" s="62" t="s">
        <v>43</v>
      </c>
      <c r="I311" s="33" t="s">
        <v>61</v>
      </c>
      <c r="J311" s="62" t="s">
        <v>181</v>
      </c>
      <c r="K311" s="62" t="s">
        <v>378</v>
      </c>
      <c r="L311" s="62" t="s">
        <v>357</v>
      </c>
      <c r="M311" s="62" t="s">
        <v>358</v>
      </c>
      <c r="N311" s="62" t="s">
        <v>1757</v>
      </c>
      <c r="O311" s="62" t="s">
        <v>1016</v>
      </c>
      <c r="P311" s="66" t="s">
        <v>1017</v>
      </c>
      <c r="Q311" s="62" t="str">
        <f t="shared" si="9"/>
        <v>B2080600065-วก.นพ-ร-2548-002</v>
      </c>
      <c r="R311" s="63">
        <v>1</v>
      </c>
      <c r="S311" s="63">
        <v>40</v>
      </c>
      <c r="T311" s="64">
        <v>24240000</v>
      </c>
      <c r="U311" s="62" t="s">
        <v>342</v>
      </c>
      <c r="V311" s="65">
        <v>38591</v>
      </c>
      <c r="W311" s="64">
        <v>10966109.050000001</v>
      </c>
      <c r="X311" s="64">
        <v>49808.21</v>
      </c>
      <c r="Y311" s="64">
        <v>605999.97</v>
      </c>
      <c r="Z311" s="64">
        <v>13273890.949999999</v>
      </c>
      <c r="AA311" s="62" t="s">
        <v>1018</v>
      </c>
      <c r="AB311" s="62" t="s">
        <v>362</v>
      </c>
    </row>
    <row r="312" spans="1:28" ht="24.6" x14ac:dyDescent="0.7">
      <c r="A312">
        <v>307</v>
      </c>
      <c r="B312" s="56" t="s">
        <v>1015</v>
      </c>
      <c r="C312" s="62" t="s">
        <v>358</v>
      </c>
      <c r="D312" s="62" t="str">
        <f t="shared" si="8"/>
        <v>B20806-สาขาวิทยบริการฯ จ.นครพนม-2101</v>
      </c>
      <c r="E312" s="62" t="s">
        <v>330</v>
      </c>
      <c r="F312" s="62" t="s">
        <v>38</v>
      </c>
      <c r="G312" s="33" t="s">
        <v>38</v>
      </c>
      <c r="H312" s="62" t="s">
        <v>38</v>
      </c>
      <c r="I312" s="33" t="s">
        <v>61</v>
      </c>
      <c r="J312" s="62" t="s">
        <v>331</v>
      </c>
      <c r="K312" s="62" t="s">
        <v>378</v>
      </c>
      <c r="L312" s="62" t="s">
        <v>357</v>
      </c>
      <c r="M312" s="62" t="s">
        <v>358</v>
      </c>
      <c r="N312" s="62" t="s">
        <v>1757</v>
      </c>
      <c r="O312" s="62" t="s">
        <v>1019</v>
      </c>
      <c r="P312" s="66" t="s">
        <v>1020</v>
      </c>
      <c r="Q312" s="62" t="str">
        <f t="shared" si="9"/>
        <v>B2080600110-วก.นพ-ร-2548-005</v>
      </c>
      <c r="R312" s="63">
        <v>1</v>
      </c>
      <c r="S312" s="63">
        <v>25</v>
      </c>
      <c r="T312" s="64">
        <v>267500</v>
      </c>
      <c r="U312" s="62" t="s">
        <v>342</v>
      </c>
      <c r="V312" s="65">
        <v>38686</v>
      </c>
      <c r="W312" s="64">
        <v>190840.36</v>
      </c>
      <c r="X312" s="64">
        <v>879.47</v>
      </c>
      <c r="Y312" s="64">
        <v>10699.96</v>
      </c>
      <c r="Z312" s="64">
        <v>76659.64</v>
      </c>
      <c r="AA312" s="62" t="s">
        <v>1021</v>
      </c>
      <c r="AB312" s="62" t="s">
        <v>362</v>
      </c>
    </row>
    <row r="313" spans="1:28" ht="24.6" x14ac:dyDescent="0.7">
      <c r="A313">
        <v>308</v>
      </c>
      <c r="B313" s="56" t="s">
        <v>1015</v>
      </c>
      <c r="C313" s="62" t="s">
        <v>358</v>
      </c>
      <c r="D313" s="62" t="str">
        <f t="shared" si="8"/>
        <v>B20806-สาขาวิทยบริการฯ จ.นครพนม-2101</v>
      </c>
      <c r="E313" s="62" t="s">
        <v>901</v>
      </c>
      <c r="F313" s="62" t="s">
        <v>902</v>
      </c>
      <c r="G313" s="33" t="s">
        <v>80</v>
      </c>
      <c r="H313" s="62" t="s">
        <v>45</v>
      </c>
      <c r="I313" s="33" t="s">
        <v>61</v>
      </c>
      <c r="J313" s="62" t="s">
        <v>137</v>
      </c>
      <c r="K313" s="62" t="s">
        <v>378</v>
      </c>
      <c r="L313" s="62" t="s">
        <v>357</v>
      </c>
      <c r="M313" s="62" t="s">
        <v>358</v>
      </c>
      <c r="N313" s="62" t="s">
        <v>1757</v>
      </c>
      <c r="O313" s="62" t="s">
        <v>903</v>
      </c>
      <c r="P313" s="66" t="s">
        <v>1022</v>
      </c>
      <c r="Q313" s="62" t="str">
        <f t="shared" si="9"/>
        <v>B2080600329-วก.นพ.ร.2544-01</v>
      </c>
      <c r="R313" s="63">
        <v>1</v>
      </c>
      <c r="S313" s="63">
        <v>15</v>
      </c>
      <c r="T313" s="64">
        <v>629000</v>
      </c>
      <c r="U313" s="62" t="s">
        <v>905</v>
      </c>
      <c r="V313" s="65">
        <v>37250</v>
      </c>
      <c r="W313" s="64">
        <v>628999</v>
      </c>
      <c r="X313" s="64">
        <v>0</v>
      </c>
      <c r="Y313" s="64">
        <v>0</v>
      </c>
      <c r="Z313" s="64">
        <v>1</v>
      </c>
      <c r="AA313" s="62" t="s">
        <v>1023</v>
      </c>
      <c r="AB313" s="62" t="s">
        <v>362</v>
      </c>
    </row>
    <row r="314" spans="1:28" ht="24.6" x14ac:dyDescent="0.7">
      <c r="A314">
        <v>309</v>
      </c>
      <c r="B314" s="56" t="s">
        <v>1015</v>
      </c>
      <c r="C314" s="62" t="s">
        <v>358</v>
      </c>
      <c r="D314" s="62" t="str">
        <f t="shared" si="8"/>
        <v>B20806-สาขาวิทยบริการฯ จ.นครพนม-2101</v>
      </c>
      <c r="E314" s="62" t="s">
        <v>901</v>
      </c>
      <c r="F314" s="62" t="s">
        <v>902</v>
      </c>
      <c r="G314" s="33" t="s">
        <v>80</v>
      </c>
      <c r="H314" s="62" t="s">
        <v>45</v>
      </c>
      <c r="I314" s="33" t="s">
        <v>61</v>
      </c>
      <c r="J314" s="62" t="s">
        <v>137</v>
      </c>
      <c r="K314" s="62" t="s">
        <v>378</v>
      </c>
      <c r="L314" s="62" t="s">
        <v>357</v>
      </c>
      <c r="M314" s="62" t="s">
        <v>358</v>
      </c>
      <c r="N314" s="62" t="s">
        <v>1757</v>
      </c>
      <c r="O314" s="62" t="s">
        <v>1024</v>
      </c>
      <c r="P314" s="66" t="s">
        <v>1025</v>
      </c>
      <c r="Q314" s="62" t="str">
        <f t="shared" si="9"/>
        <v>B2080600330-วก.นพ.ร.2548-01</v>
      </c>
      <c r="R314" s="63">
        <v>1</v>
      </c>
      <c r="S314" s="63">
        <v>15</v>
      </c>
      <c r="T314" s="64">
        <v>840000</v>
      </c>
      <c r="U314" s="62" t="s">
        <v>905</v>
      </c>
      <c r="V314" s="65">
        <v>37893</v>
      </c>
      <c r="W314" s="64">
        <v>839999</v>
      </c>
      <c r="X314" s="64">
        <v>0</v>
      </c>
      <c r="Y314" s="64">
        <v>0</v>
      </c>
      <c r="Z314" s="64">
        <v>1</v>
      </c>
      <c r="AA314" s="62" t="s">
        <v>1026</v>
      </c>
      <c r="AB314" s="62" t="s">
        <v>362</v>
      </c>
    </row>
    <row r="315" spans="1:28" ht="24.6" x14ac:dyDescent="0.7">
      <c r="A315">
        <v>310</v>
      </c>
      <c r="B315" s="56" t="s">
        <v>1015</v>
      </c>
      <c r="C315" s="62" t="s">
        <v>358</v>
      </c>
      <c r="D315" s="62" t="str">
        <f t="shared" si="8"/>
        <v>B20806-สาขาวิทยบริการฯ จ.นครพนม-2103</v>
      </c>
      <c r="E315" s="62" t="s">
        <v>932</v>
      </c>
      <c r="F315" s="62" t="s">
        <v>933</v>
      </c>
      <c r="G315" s="33" t="s">
        <v>80</v>
      </c>
      <c r="H315" s="62" t="s">
        <v>43</v>
      </c>
      <c r="I315" s="33" t="s">
        <v>61</v>
      </c>
      <c r="J315" s="62" t="s">
        <v>181</v>
      </c>
      <c r="K315" s="62" t="s">
        <v>909</v>
      </c>
      <c r="L315" s="62" t="s">
        <v>357</v>
      </c>
      <c r="M315" s="62" t="s">
        <v>358</v>
      </c>
      <c r="N315" s="62" t="s">
        <v>1757</v>
      </c>
      <c r="O315" s="62" t="s">
        <v>1027</v>
      </c>
      <c r="P315" s="66" t="s">
        <v>1028</v>
      </c>
      <c r="Q315" s="62" t="str">
        <f t="shared" si="9"/>
        <v>B2080600328-วก.นพ.บ.2539-01</v>
      </c>
      <c r="R315" s="63">
        <v>1</v>
      </c>
      <c r="S315" s="63">
        <v>40</v>
      </c>
      <c r="T315" s="64">
        <v>10000000</v>
      </c>
      <c r="U315" s="62" t="s">
        <v>905</v>
      </c>
      <c r="V315" s="65">
        <v>35414</v>
      </c>
      <c r="W315" s="64">
        <v>6698629.3200000003</v>
      </c>
      <c r="X315" s="64">
        <v>20547.98</v>
      </c>
      <c r="Y315" s="64">
        <v>249999.97</v>
      </c>
      <c r="Z315" s="64">
        <v>3301370.68</v>
      </c>
      <c r="AA315" s="62" t="s">
        <v>1029</v>
      </c>
      <c r="AB315" s="62" t="s">
        <v>362</v>
      </c>
    </row>
    <row r="316" spans="1:28" ht="24.6" x14ac:dyDescent="0.7">
      <c r="A316">
        <v>311</v>
      </c>
      <c r="B316" s="56" t="s">
        <v>1015</v>
      </c>
      <c r="C316" s="62" t="s">
        <v>358</v>
      </c>
      <c r="D316" s="62" t="str">
        <f t="shared" si="8"/>
        <v>B20806-สาขาวิทยบริการฯ จ.นครพนม-2103</v>
      </c>
      <c r="E316" s="62" t="s">
        <v>907</v>
      </c>
      <c r="F316" s="62" t="s">
        <v>908</v>
      </c>
      <c r="G316" s="33" t="s">
        <v>38</v>
      </c>
      <c r="H316" s="62" t="s">
        <v>38</v>
      </c>
      <c r="I316" s="33" t="s">
        <v>61</v>
      </c>
      <c r="J316" s="62" t="s">
        <v>331</v>
      </c>
      <c r="K316" s="62" t="s">
        <v>909</v>
      </c>
      <c r="L316" s="62" t="s">
        <v>357</v>
      </c>
      <c r="M316" s="62" t="s">
        <v>358</v>
      </c>
      <c r="N316" s="62" t="s">
        <v>1757</v>
      </c>
      <c r="O316" s="62" t="s">
        <v>1030</v>
      </c>
      <c r="P316" s="66" t="s">
        <v>1031</v>
      </c>
      <c r="Q316" s="62" t="str">
        <f t="shared" si="9"/>
        <v>B2080600331-วก.นพ.บ.2548-02</v>
      </c>
      <c r="R316" s="63">
        <v>1</v>
      </c>
      <c r="S316" s="63">
        <v>25</v>
      </c>
      <c r="T316" s="64">
        <v>1927000</v>
      </c>
      <c r="U316" s="62" t="s">
        <v>905</v>
      </c>
      <c r="V316" s="65">
        <v>38623</v>
      </c>
      <c r="W316" s="64">
        <v>1388072.81</v>
      </c>
      <c r="X316" s="64">
        <v>6335.32</v>
      </c>
      <c r="Y316" s="64">
        <v>77079.960000000006</v>
      </c>
      <c r="Z316" s="64">
        <v>538927.18999999994</v>
      </c>
      <c r="AA316" s="62" t="s">
        <v>1032</v>
      </c>
      <c r="AB316" s="62" t="s">
        <v>362</v>
      </c>
    </row>
    <row r="317" spans="1:28" ht="24.6" x14ac:dyDescent="0.7">
      <c r="A317">
        <v>312</v>
      </c>
      <c r="B317" s="56" t="s">
        <v>1015</v>
      </c>
      <c r="C317" s="62" t="s">
        <v>358</v>
      </c>
      <c r="D317" s="62" t="str">
        <f t="shared" si="8"/>
        <v>B20806-สาขาวิทยบริการฯ จ.นครพนม-2103</v>
      </c>
      <c r="E317" s="62" t="s">
        <v>907</v>
      </c>
      <c r="F317" s="62" t="s">
        <v>908</v>
      </c>
      <c r="G317" s="33" t="s">
        <v>38</v>
      </c>
      <c r="H317" s="62" t="s">
        <v>38</v>
      </c>
      <c r="I317" s="33" t="s">
        <v>61</v>
      </c>
      <c r="J317" s="62" t="s">
        <v>331</v>
      </c>
      <c r="K317" s="62" t="s">
        <v>909</v>
      </c>
      <c r="L317" s="62" t="s">
        <v>357</v>
      </c>
      <c r="M317" s="62" t="s">
        <v>358</v>
      </c>
      <c r="N317" s="62" t="s">
        <v>1757</v>
      </c>
      <c r="O317" s="62" t="s">
        <v>1033</v>
      </c>
      <c r="P317" s="66" t="s">
        <v>1034</v>
      </c>
      <c r="Q317" s="62" t="str">
        <f t="shared" si="9"/>
        <v>B2080600332-วก.นพ.บ.2548-03</v>
      </c>
      <c r="R317" s="63">
        <v>1</v>
      </c>
      <c r="S317" s="63">
        <v>25</v>
      </c>
      <c r="T317" s="64">
        <v>460000</v>
      </c>
      <c r="U317" s="62" t="s">
        <v>905</v>
      </c>
      <c r="V317" s="65">
        <v>38623</v>
      </c>
      <c r="W317" s="64">
        <v>331350.52</v>
      </c>
      <c r="X317" s="64">
        <v>1512.29</v>
      </c>
      <c r="Y317" s="64">
        <v>18399.96</v>
      </c>
      <c r="Z317" s="64">
        <v>128649.48</v>
      </c>
      <c r="AA317" s="62" t="s">
        <v>1035</v>
      </c>
      <c r="AB317" s="62" t="s">
        <v>362</v>
      </c>
    </row>
    <row r="318" spans="1:28" ht="24.6" x14ac:dyDescent="0.7">
      <c r="A318">
        <v>313</v>
      </c>
      <c r="B318" s="56" t="s">
        <v>1015</v>
      </c>
      <c r="C318" s="62" t="s">
        <v>358</v>
      </c>
      <c r="D318" s="62" t="str">
        <f t="shared" si="8"/>
        <v>B20806-สาขาวิทยบริการฯ จ.นครพนม-2103</v>
      </c>
      <c r="E318" s="62" t="s">
        <v>907</v>
      </c>
      <c r="F318" s="62" t="s">
        <v>908</v>
      </c>
      <c r="G318" s="33" t="s">
        <v>38</v>
      </c>
      <c r="H318" s="62" t="s">
        <v>38</v>
      </c>
      <c r="I318" s="33" t="s">
        <v>61</v>
      </c>
      <c r="J318" s="62" t="s">
        <v>331</v>
      </c>
      <c r="K318" s="62" t="s">
        <v>909</v>
      </c>
      <c r="L318" s="62" t="s">
        <v>357</v>
      </c>
      <c r="M318" s="62" t="s">
        <v>358</v>
      </c>
      <c r="N318" s="62" t="s">
        <v>1757</v>
      </c>
      <c r="O318" s="62" t="s">
        <v>1036</v>
      </c>
      <c r="P318" s="66" t="s">
        <v>1037</v>
      </c>
      <c r="Q318" s="62" t="str">
        <f t="shared" si="9"/>
        <v>B2080600333-วก.นพ.บ.2548-04</v>
      </c>
      <c r="R318" s="63">
        <v>1</v>
      </c>
      <c r="S318" s="63">
        <v>25</v>
      </c>
      <c r="T318" s="64">
        <v>1490000</v>
      </c>
      <c r="U318" s="62" t="s">
        <v>905</v>
      </c>
      <c r="V318" s="65">
        <v>38623</v>
      </c>
      <c r="W318" s="64">
        <v>1073289.1000000001</v>
      </c>
      <c r="X318" s="64">
        <v>4898.6499999999996</v>
      </c>
      <c r="Y318" s="64">
        <v>59599.96</v>
      </c>
      <c r="Z318" s="64">
        <v>416710.9</v>
      </c>
      <c r="AA318" s="62" t="s">
        <v>1038</v>
      </c>
      <c r="AB318" s="62" t="s">
        <v>362</v>
      </c>
    </row>
    <row r="319" spans="1:28" ht="24.6" x14ac:dyDescent="0.7">
      <c r="A319">
        <v>314</v>
      </c>
      <c r="B319" s="56" t="s">
        <v>1015</v>
      </c>
      <c r="C319" s="62" t="s">
        <v>358</v>
      </c>
      <c r="D319" s="62" t="str">
        <f t="shared" si="8"/>
        <v>B20806-สาขาวิทยบริการฯ จ.นครพนม-2103</v>
      </c>
      <c r="E319" s="62" t="s">
        <v>907</v>
      </c>
      <c r="F319" s="62" t="s">
        <v>908</v>
      </c>
      <c r="G319" s="33" t="s">
        <v>38</v>
      </c>
      <c r="H319" s="62" t="s">
        <v>38</v>
      </c>
      <c r="I319" s="33" t="s">
        <v>61</v>
      </c>
      <c r="J319" s="62" t="s">
        <v>331</v>
      </c>
      <c r="K319" s="62" t="s">
        <v>909</v>
      </c>
      <c r="L319" s="62" t="s">
        <v>357</v>
      </c>
      <c r="M319" s="62" t="s">
        <v>358</v>
      </c>
      <c r="N319" s="62" t="s">
        <v>1757</v>
      </c>
      <c r="O319" s="62" t="s">
        <v>1039</v>
      </c>
      <c r="P319" s="66" t="s">
        <v>1040</v>
      </c>
      <c r="Q319" s="62" t="str">
        <f t="shared" si="9"/>
        <v>B2080600334-วก.นพ.บ.2548-05</v>
      </c>
      <c r="R319" s="63">
        <v>1</v>
      </c>
      <c r="S319" s="63">
        <v>25</v>
      </c>
      <c r="T319" s="64">
        <v>115000</v>
      </c>
      <c r="U319" s="62" t="s">
        <v>905</v>
      </c>
      <c r="V319" s="65">
        <v>38623</v>
      </c>
      <c r="W319" s="64">
        <v>82837.070000000007</v>
      </c>
      <c r="X319" s="64">
        <v>378.09</v>
      </c>
      <c r="Y319" s="64">
        <v>4599.96</v>
      </c>
      <c r="Z319" s="64">
        <v>32162.93</v>
      </c>
      <c r="AA319" s="62" t="s">
        <v>1041</v>
      </c>
      <c r="AB319" s="62" t="s">
        <v>362</v>
      </c>
    </row>
    <row r="320" spans="1:28" ht="24.6" x14ac:dyDescent="0.7">
      <c r="A320">
        <v>315</v>
      </c>
      <c r="B320" s="56" t="s">
        <v>1015</v>
      </c>
      <c r="C320" s="62" t="s">
        <v>358</v>
      </c>
      <c r="D320" s="62" t="str">
        <f t="shared" si="8"/>
        <v>B20806-สาขาวิทยบริการฯ จ.นครพนม-2103</v>
      </c>
      <c r="E320" s="62" t="s">
        <v>907</v>
      </c>
      <c r="F320" s="62" t="s">
        <v>908</v>
      </c>
      <c r="G320" s="33" t="s">
        <v>38</v>
      </c>
      <c r="H320" s="62" t="s">
        <v>38</v>
      </c>
      <c r="I320" s="33" t="s">
        <v>61</v>
      </c>
      <c r="J320" s="62" t="s">
        <v>331</v>
      </c>
      <c r="K320" s="62" t="s">
        <v>909</v>
      </c>
      <c r="L320" s="62" t="s">
        <v>357</v>
      </c>
      <c r="M320" s="62" t="s">
        <v>358</v>
      </c>
      <c r="N320" s="62" t="s">
        <v>1757</v>
      </c>
      <c r="O320" s="62" t="s">
        <v>1042</v>
      </c>
      <c r="P320" s="66" t="s">
        <v>1043</v>
      </c>
      <c r="Q320" s="62" t="str">
        <f t="shared" si="9"/>
        <v>B2080600335-วก.นพ.บ.2549-01</v>
      </c>
      <c r="R320" s="63">
        <v>1</v>
      </c>
      <c r="S320" s="63">
        <v>25</v>
      </c>
      <c r="T320" s="64">
        <v>2539000</v>
      </c>
      <c r="U320" s="62" t="s">
        <v>905</v>
      </c>
      <c r="V320" s="65">
        <v>38960</v>
      </c>
      <c r="W320" s="64">
        <v>1735144.95</v>
      </c>
      <c r="X320" s="64">
        <v>8347.41</v>
      </c>
      <c r="Y320" s="64">
        <v>101559.96</v>
      </c>
      <c r="Z320" s="64">
        <v>803855.05</v>
      </c>
      <c r="AA320" s="62" t="s">
        <v>1044</v>
      </c>
      <c r="AB320" s="62" t="s">
        <v>362</v>
      </c>
    </row>
    <row r="321" spans="1:28" ht="24.6" x14ac:dyDescent="0.7">
      <c r="A321">
        <v>316</v>
      </c>
      <c r="B321" s="56" t="s">
        <v>1015</v>
      </c>
      <c r="C321" s="62" t="s">
        <v>358</v>
      </c>
      <c r="D321" s="62" t="str">
        <f t="shared" si="8"/>
        <v>B20806-สาขาวิทยบริการฯ จ.นครพนม-2103</v>
      </c>
      <c r="E321" s="62" t="s">
        <v>907</v>
      </c>
      <c r="F321" s="62" t="s">
        <v>908</v>
      </c>
      <c r="G321" s="33" t="s">
        <v>38</v>
      </c>
      <c r="H321" s="62" t="s">
        <v>38</v>
      </c>
      <c r="I321" s="33" t="s">
        <v>61</v>
      </c>
      <c r="J321" s="62" t="s">
        <v>331</v>
      </c>
      <c r="K321" s="62" t="s">
        <v>909</v>
      </c>
      <c r="L321" s="62" t="s">
        <v>357</v>
      </c>
      <c r="M321" s="62" t="s">
        <v>358</v>
      </c>
      <c r="N321" s="62" t="s">
        <v>1757</v>
      </c>
      <c r="O321" s="62" t="s">
        <v>961</v>
      </c>
      <c r="P321" s="66" t="s">
        <v>1045</v>
      </c>
      <c r="Q321" s="62" t="str">
        <f t="shared" si="9"/>
        <v>B2080600336-วก.นพ.บ.2549-02</v>
      </c>
      <c r="R321" s="63">
        <v>1</v>
      </c>
      <c r="S321" s="63">
        <v>25</v>
      </c>
      <c r="T321" s="64">
        <v>460000</v>
      </c>
      <c r="U321" s="62" t="s">
        <v>905</v>
      </c>
      <c r="V321" s="65">
        <v>39074</v>
      </c>
      <c r="W321" s="64">
        <v>308615.21999999997</v>
      </c>
      <c r="X321" s="64">
        <v>1512.29</v>
      </c>
      <c r="Y321" s="64">
        <v>18399.96</v>
      </c>
      <c r="Z321" s="64">
        <v>151384.78</v>
      </c>
      <c r="AA321" s="62" t="s">
        <v>1046</v>
      </c>
      <c r="AB321" s="62" t="s">
        <v>362</v>
      </c>
    </row>
    <row r="322" spans="1:28" ht="24.6" x14ac:dyDescent="0.7">
      <c r="A322">
        <v>317</v>
      </c>
      <c r="B322" s="56" t="s">
        <v>1015</v>
      </c>
      <c r="C322" s="62" t="s">
        <v>358</v>
      </c>
      <c r="D322" s="62" t="str">
        <f t="shared" si="8"/>
        <v>B20806-สาขาวิทยบริการฯ จ.นครพนม-2101</v>
      </c>
      <c r="E322" s="62" t="s">
        <v>907</v>
      </c>
      <c r="F322" s="62" t="s">
        <v>908</v>
      </c>
      <c r="G322" s="33" t="s">
        <v>38</v>
      </c>
      <c r="H322" s="62" t="s">
        <v>38</v>
      </c>
      <c r="I322" s="33" t="s">
        <v>61</v>
      </c>
      <c r="J322" s="62" t="s">
        <v>331</v>
      </c>
      <c r="K322" s="62" t="s">
        <v>378</v>
      </c>
      <c r="L322" s="62" t="s">
        <v>357</v>
      </c>
      <c r="M322" s="62" t="s">
        <v>358</v>
      </c>
      <c r="N322" s="62" t="s">
        <v>1757</v>
      </c>
      <c r="O322" s="62" t="s">
        <v>1047</v>
      </c>
      <c r="P322" s="66" t="s">
        <v>1048</v>
      </c>
      <c r="Q322" s="62" t="str">
        <f t="shared" si="9"/>
        <v>B2080600337-วก.นพ.ร.2550-01</v>
      </c>
      <c r="R322" s="63">
        <v>1</v>
      </c>
      <c r="S322" s="63">
        <v>25</v>
      </c>
      <c r="T322" s="64">
        <v>1497499</v>
      </c>
      <c r="U322" s="62" t="s">
        <v>905</v>
      </c>
      <c r="V322" s="65">
        <v>39396</v>
      </c>
      <c r="W322" s="64">
        <v>951852.28</v>
      </c>
      <c r="X322" s="64">
        <v>4923.29</v>
      </c>
      <c r="Y322" s="64">
        <v>59899.92</v>
      </c>
      <c r="Z322" s="64">
        <v>545646.72</v>
      </c>
      <c r="AA322" s="62" t="s">
        <v>1049</v>
      </c>
      <c r="AB322" s="62" t="s">
        <v>362</v>
      </c>
    </row>
    <row r="323" spans="1:28" ht="24.6" x14ac:dyDescent="0.7">
      <c r="A323">
        <v>318</v>
      </c>
      <c r="B323" s="56" t="s">
        <v>1015</v>
      </c>
      <c r="C323" s="62" t="s">
        <v>358</v>
      </c>
      <c r="D323" s="62" t="str">
        <f t="shared" si="8"/>
        <v>B20806-สาขาวิทยบริการฯ จ.นครพนม-2101</v>
      </c>
      <c r="E323" s="62" t="s">
        <v>907</v>
      </c>
      <c r="F323" s="62" t="s">
        <v>908</v>
      </c>
      <c r="G323" s="33" t="s">
        <v>38</v>
      </c>
      <c r="H323" s="62" t="s">
        <v>38</v>
      </c>
      <c r="I323" s="33" t="s">
        <v>61</v>
      </c>
      <c r="J323" s="62" t="s">
        <v>331</v>
      </c>
      <c r="K323" s="62" t="s">
        <v>378</v>
      </c>
      <c r="L323" s="62" t="s">
        <v>357</v>
      </c>
      <c r="M323" s="62" t="s">
        <v>358</v>
      </c>
      <c r="N323" s="62" t="s">
        <v>1757</v>
      </c>
      <c r="O323" s="62" t="s">
        <v>1050</v>
      </c>
      <c r="P323" s="66" t="s">
        <v>1051</v>
      </c>
      <c r="Q323" s="62" t="str">
        <f t="shared" si="9"/>
        <v>B2080600338-วก.นพ.ร.2555-01</v>
      </c>
      <c r="R323" s="63">
        <v>1</v>
      </c>
      <c r="S323" s="63">
        <v>25</v>
      </c>
      <c r="T323" s="64">
        <v>850000</v>
      </c>
      <c r="U323" s="62" t="s">
        <v>905</v>
      </c>
      <c r="V323" s="65">
        <v>41129</v>
      </c>
      <c r="W323" s="64">
        <v>379015.95</v>
      </c>
      <c r="X323" s="64">
        <v>2794.49</v>
      </c>
      <c r="Y323" s="64">
        <v>33999.96</v>
      </c>
      <c r="Z323" s="64">
        <v>470984.05</v>
      </c>
      <c r="AA323" s="62" t="s">
        <v>1052</v>
      </c>
      <c r="AB323" s="62" t="s">
        <v>362</v>
      </c>
    </row>
    <row r="324" spans="1:28" ht="24.6" x14ac:dyDescent="0.7">
      <c r="A324">
        <v>319</v>
      </c>
      <c r="B324" s="56" t="s">
        <v>1053</v>
      </c>
      <c r="C324" s="62" t="s">
        <v>292</v>
      </c>
      <c r="D324" s="62" t="str">
        <f t="shared" si="8"/>
        <v>B20807-สาขาวิทยบริการฯ จ.นครราชสีมา-2101</v>
      </c>
      <c r="E324" s="62" t="s">
        <v>136</v>
      </c>
      <c r="F324" s="62" t="s">
        <v>45</v>
      </c>
      <c r="G324" s="33" t="s">
        <v>80</v>
      </c>
      <c r="H324" s="62" t="s">
        <v>45</v>
      </c>
      <c r="I324" s="33" t="s">
        <v>61</v>
      </c>
      <c r="J324" s="62" t="s">
        <v>137</v>
      </c>
      <c r="K324" s="62" t="s">
        <v>378</v>
      </c>
      <c r="L324" s="62" t="s">
        <v>291</v>
      </c>
      <c r="M324" s="62" t="s">
        <v>292</v>
      </c>
      <c r="N324" s="62" t="s">
        <v>1753</v>
      </c>
      <c r="O324" s="62" t="s">
        <v>1054</v>
      </c>
      <c r="P324" s="66" t="s">
        <v>1055</v>
      </c>
      <c r="Q324" s="62" t="str">
        <f t="shared" si="9"/>
        <v>B2080700131-วก.นม.ร-2547-0001</v>
      </c>
      <c r="R324" s="63">
        <v>1</v>
      </c>
      <c r="S324" s="63">
        <v>15</v>
      </c>
      <c r="T324" s="64">
        <v>807416</v>
      </c>
      <c r="U324" s="62" t="s">
        <v>342</v>
      </c>
      <c r="V324" s="65">
        <v>38639</v>
      </c>
      <c r="W324" s="64">
        <v>807415</v>
      </c>
      <c r="X324" s="64">
        <v>0</v>
      </c>
      <c r="Y324" s="64">
        <v>0</v>
      </c>
      <c r="Z324" s="64">
        <v>1</v>
      </c>
      <c r="AA324" s="62" t="s">
        <v>1056</v>
      </c>
      <c r="AB324" s="62" t="s">
        <v>297</v>
      </c>
    </row>
    <row r="325" spans="1:28" ht="24.6" x14ac:dyDescent="0.7">
      <c r="A325">
        <v>320</v>
      </c>
      <c r="B325" s="56" t="s">
        <v>1053</v>
      </c>
      <c r="C325" s="62" t="s">
        <v>292</v>
      </c>
      <c r="D325" s="62" t="str">
        <f t="shared" si="8"/>
        <v>B20807-สาขาวิทยบริการฯ จ.นครราชสีมา-2101</v>
      </c>
      <c r="E325" s="62" t="s">
        <v>136</v>
      </c>
      <c r="F325" s="62" t="s">
        <v>45</v>
      </c>
      <c r="G325" s="33" t="s">
        <v>80</v>
      </c>
      <c r="H325" s="62" t="s">
        <v>45</v>
      </c>
      <c r="I325" s="33" t="s">
        <v>61</v>
      </c>
      <c r="J325" s="62" t="s">
        <v>137</v>
      </c>
      <c r="K325" s="62" t="s">
        <v>378</v>
      </c>
      <c r="L325" s="62" t="s">
        <v>291</v>
      </c>
      <c r="M325" s="62" t="s">
        <v>292</v>
      </c>
      <c r="N325" s="62" t="s">
        <v>1753</v>
      </c>
      <c r="O325" s="62" t="s">
        <v>1057</v>
      </c>
      <c r="P325" s="66" t="s">
        <v>1058</v>
      </c>
      <c r="Q325" s="62" t="str">
        <f t="shared" si="9"/>
        <v>B2080700132-วก.นม.ร-2547-0002</v>
      </c>
      <c r="R325" s="63">
        <v>1</v>
      </c>
      <c r="S325" s="63">
        <v>15</v>
      </c>
      <c r="T325" s="64">
        <v>3316920</v>
      </c>
      <c r="U325" s="62" t="s">
        <v>342</v>
      </c>
      <c r="V325" s="65">
        <v>38639</v>
      </c>
      <c r="W325" s="64">
        <v>3316919</v>
      </c>
      <c r="X325" s="64">
        <v>0</v>
      </c>
      <c r="Y325" s="64">
        <v>0</v>
      </c>
      <c r="Z325" s="64">
        <v>1</v>
      </c>
      <c r="AA325" s="62" t="s">
        <v>1059</v>
      </c>
      <c r="AB325" s="62" t="s">
        <v>297</v>
      </c>
    </row>
    <row r="326" spans="1:28" ht="24.6" x14ac:dyDescent="0.7">
      <c r="A326">
        <v>321</v>
      </c>
      <c r="B326" s="56" t="s">
        <v>1053</v>
      </c>
      <c r="C326" s="62" t="s">
        <v>292</v>
      </c>
      <c r="D326" s="62" t="str">
        <f t="shared" si="8"/>
        <v>B20807-สาขาวิทยบริการฯ จ.นครราชสีมา-2101</v>
      </c>
      <c r="E326" s="62" t="s">
        <v>180</v>
      </c>
      <c r="F326" s="62" t="s">
        <v>43</v>
      </c>
      <c r="G326" s="33" t="s">
        <v>80</v>
      </c>
      <c r="H326" s="62" t="s">
        <v>43</v>
      </c>
      <c r="I326" s="33" t="s">
        <v>61</v>
      </c>
      <c r="J326" s="62" t="s">
        <v>181</v>
      </c>
      <c r="K326" s="62" t="s">
        <v>378</v>
      </c>
      <c r="L326" s="62" t="s">
        <v>291</v>
      </c>
      <c r="M326" s="62" t="s">
        <v>292</v>
      </c>
      <c r="N326" s="62" t="s">
        <v>1753</v>
      </c>
      <c r="O326" s="62" t="s">
        <v>1060</v>
      </c>
      <c r="P326" s="66" t="s">
        <v>1061</v>
      </c>
      <c r="Q326" s="62" t="str">
        <f t="shared" si="9"/>
        <v>B2080700007-วก.นม.ร2548-0030</v>
      </c>
      <c r="R326" s="63">
        <v>1</v>
      </c>
      <c r="S326" s="63">
        <v>40</v>
      </c>
      <c r="T326" s="64">
        <v>18500000</v>
      </c>
      <c r="U326" s="62" t="s">
        <v>406</v>
      </c>
      <c r="V326" s="65">
        <v>38489</v>
      </c>
      <c r="W326" s="64">
        <v>8498595.3599999994</v>
      </c>
      <c r="X326" s="64">
        <v>38013.68</v>
      </c>
      <c r="Y326" s="64">
        <v>462499.97</v>
      </c>
      <c r="Z326" s="64">
        <v>10001404.640000001</v>
      </c>
      <c r="AA326" s="62" t="s">
        <v>1062</v>
      </c>
      <c r="AB326" s="62" t="s">
        <v>297</v>
      </c>
    </row>
    <row r="327" spans="1:28" ht="24.6" x14ac:dyDescent="0.7">
      <c r="A327">
        <v>322</v>
      </c>
      <c r="B327" s="56" t="s">
        <v>1053</v>
      </c>
      <c r="C327" s="62" t="s">
        <v>292</v>
      </c>
      <c r="D327" s="62" t="str">
        <f t="shared" ref="D327:D390" si="10">CONCATENATE(B327,"-",C327,"-",K327)</f>
        <v>B20807-สาขาวิทยบริการฯ จ.นครราชสีมา-2101</v>
      </c>
      <c r="E327" s="62" t="s">
        <v>180</v>
      </c>
      <c r="F327" s="62" t="s">
        <v>43</v>
      </c>
      <c r="G327" s="33" t="s">
        <v>80</v>
      </c>
      <c r="H327" s="62" t="s">
        <v>43</v>
      </c>
      <c r="I327" s="33" t="s">
        <v>61</v>
      </c>
      <c r="J327" s="62" t="s">
        <v>181</v>
      </c>
      <c r="K327" s="62" t="s">
        <v>378</v>
      </c>
      <c r="L327" s="62" t="s">
        <v>291</v>
      </c>
      <c r="M327" s="62" t="s">
        <v>292</v>
      </c>
      <c r="N327" s="62" t="s">
        <v>1753</v>
      </c>
      <c r="O327" s="62" t="s">
        <v>1063</v>
      </c>
      <c r="P327" s="66" t="s">
        <v>1064</v>
      </c>
      <c r="Q327" s="62" t="str">
        <f t="shared" ref="Q327:Q390" si="11">CONCATENATE(P327,"-",AA327)</f>
        <v>B2080700201-วก.นม.ร.-2551-002</v>
      </c>
      <c r="R327" s="63">
        <v>1</v>
      </c>
      <c r="S327" s="63">
        <v>40</v>
      </c>
      <c r="T327" s="64">
        <v>8634657</v>
      </c>
      <c r="U327" s="62" t="s">
        <v>295</v>
      </c>
      <c r="V327" s="65">
        <v>39424</v>
      </c>
      <c r="W327" s="64">
        <v>3413756.05</v>
      </c>
      <c r="X327" s="64">
        <v>17742.45</v>
      </c>
      <c r="Y327" s="64">
        <v>215866.4</v>
      </c>
      <c r="Z327" s="64">
        <v>5220900.95</v>
      </c>
      <c r="AA327" s="62" t="s">
        <v>1065</v>
      </c>
      <c r="AB327" s="62" t="s">
        <v>297</v>
      </c>
    </row>
    <row r="328" spans="1:28" ht="24.6" x14ac:dyDescent="0.7">
      <c r="A328">
        <v>323</v>
      </c>
      <c r="B328" s="56" t="s">
        <v>1053</v>
      </c>
      <c r="C328" s="62" t="s">
        <v>292</v>
      </c>
      <c r="D328" s="62" t="str">
        <f t="shared" si="10"/>
        <v>B20807-สาขาวิทยบริการฯ จ.นครราชสีมา-2101</v>
      </c>
      <c r="E328" s="62" t="s">
        <v>330</v>
      </c>
      <c r="F328" s="62" t="s">
        <v>38</v>
      </c>
      <c r="G328" s="33" t="s">
        <v>38</v>
      </c>
      <c r="H328" s="62" t="s">
        <v>38</v>
      </c>
      <c r="I328" s="33" t="s">
        <v>61</v>
      </c>
      <c r="J328" s="62" t="s">
        <v>331</v>
      </c>
      <c r="K328" s="62" t="s">
        <v>378</v>
      </c>
      <c r="L328" s="62" t="s">
        <v>291</v>
      </c>
      <c r="M328" s="62" t="s">
        <v>292</v>
      </c>
      <c r="N328" s="62" t="s">
        <v>1753</v>
      </c>
      <c r="O328" s="62" t="s">
        <v>1066</v>
      </c>
      <c r="P328" s="66" t="s">
        <v>1067</v>
      </c>
      <c r="Q328" s="62" t="str">
        <f t="shared" si="11"/>
        <v>B2080700008-วก.นม.ร2548-0031</v>
      </c>
      <c r="R328" s="63">
        <v>1</v>
      </c>
      <c r="S328" s="63">
        <v>25</v>
      </c>
      <c r="T328" s="64">
        <v>330000</v>
      </c>
      <c r="U328" s="62" t="s">
        <v>406</v>
      </c>
      <c r="V328" s="65">
        <v>38408</v>
      </c>
      <c r="W328" s="64">
        <v>245483.08</v>
      </c>
      <c r="X328" s="64">
        <v>1084.94</v>
      </c>
      <c r="Y328" s="64">
        <v>13199.96</v>
      </c>
      <c r="Z328" s="64">
        <v>84516.92</v>
      </c>
      <c r="AA328" s="62" t="s">
        <v>1068</v>
      </c>
      <c r="AB328" s="62" t="s">
        <v>297</v>
      </c>
    </row>
    <row r="329" spans="1:28" ht="24.6" x14ac:dyDescent="0.7">
      <c r="A329">
        <v>324</v>
      </c>
      <c r="B329" s="56" t="s">
        <v>1053</v>
      </c>
      <c r="C329" s="62" t="s">
        <v>292</v>
      </c>
      <c r="D329" s="62" t="str">
        <f t="shared" si="10"/>
        <v>B20807-สาขาวิทยบริการฯ จ.นครราชสีมา-2101</v>
      </c>
      <c r="E329" s="62" t="s">
        <v>330</v>
      </c>
      <c r="F329" s="62" t="s">
        <v>38</v>
      </c>
      <c r="G329" s="33" t="s">
        <v>38</v>
      </c>
      <c r="H329" s="62" t="s">
        <v>38</v>
      </c>
      <c r="I329" s="33" t="s">
        <v>61</v>
      </c>
      <c r="J329" s="62" t="s">
        <v>331</v>
      </c>
      <c r="K329" s="62" t="s">
        <v>378</v>
      </c>
      <c r="L329" s="62" t="s">
        <v>291</v>
      </c>
      <c r="M329" s="62" t="s">
        <v>292</v>
      </c>
      <c r="N329" s="62" t="s">
        <v>1753</v>
      </c>
      <c r="O329" s="62" t="s">
        <v>1069</v>
      </c>
      <c r="P329" s="66" t="s">
        <v>1070</v>
      </c>
      <c r="Q329" s="62" t="str">
        <f t="shared" si="11"/>
        <v>B2080700417-วก.นม.ร.-2558-7-1</v>
      </c>
      <c r="R329" s="63">
        <v>1</v>
      </c>
      <c r="S329" s="63">
        <v>25</v>
      </c>
      <c r="T329" s="64">
        <v>181900</v>
      </c>
      <c r="U329" s="62" t="s">
        <v>160</v>
      </c>
      <c r="V329" s="65">
        <v>42146</v>
      </c>
      <c r="W329" s="64">
        <v>60838.98</v>
      </c>
      <c r="X329" s="64">
        <v>598.02</v>
      </c>
      <c r="Y329" s="64">
        <v>7275.96</v>
      </c>
      <c r="Z329" s="64">
        <v>121061.02</v>
      </c>
      <c r="AA329" s="62" t="s">
        <v>1071</v>
      </c>
      <c r="AB329" s="62" t="s">
        <v>297</v>
      </c>
    </row>
    <row r="330" spans="1:28" ht="24.6" x14ac:dyDescent="0.7">
      <c r="A330">
        <v>325</v>
      </c>
      <c r="B330" s="56" t="s">
        <v>1053</v>
      </c>
      <c r="C330" s="62" t="s">
        <v>292</v>
      </c>
      <c r="D330" s="62" t="str">
        <f t="shared" si="10"/>
        <v>B20807-สาขาวิทยบริการฯ จ.นครราชสีมา-2101</v>
      </c>
      <c r="E330" s="62" t="s">
        <v>330</v>
      </c>
      <c r="F330" s="62" t="s">
        <v>38</v>
      </c>
      <c r="G330" s="33" t="s">
        <v>38</v>
      </c>
      <c r="H330" s="62" t="s">
        <v>38</v>
      </c>
      <c r="I330" s="33" t="s">
        <v>61</v>
      </c>
      <c r="J330" s="62" t="s">
        <v>331</v>
      </c>
      <c r="K330" s="62" t="s">
        <v>378</v>
      </c>
      <c r="L330" s="62" t="s">
        <v>291</v>
      </c>
      <c r="M330" s="62" t="s">
        <v>292</v>
      </c>
      <c r="N330" s="62" t="s">
        <v>1753</v>
      </c>
      <c r="O330" s="62" t="s">
        <v>1072</v>
      </c>
      <c r="P330" s="66" t="s">
        <v>1073</v>
      </c>
      <c r="Q330" s="62" t="str">
        <f t="shared" si="11"/>
        <v>B2080700418-วก.นม.ร.-2558-9-1</v>
      </c>
      <c r="R330" s="63">
        <v>1</v>
      </c>
      <c r="S330" s="63">
        <v>25</v>
      </c>
      <c r="T330" s="64">
        <v>250477.68</v>
      </c>
      <c r="U330" s="62" t="s">
        <v>160</v>
      </c>
      <c r="V330" s="65">
        <v>42248</v>
      </c>
      <c r="W330" s="64">
        <v>80975.92</v>
      </c>
      <c r="X330" s="64">
        <v>823.52</v>
      </c>
      <c r="Y330" s="64">
        <v>10019.06</v>
      </c>
      <c r="Z330" s="64">
        <v>169501.76</v>
      </c>
      <c r="AA330" s="62" t="s">
        <v>1074</v>
      </c>
      <c r="AB330" s="62" t="s">
        <v>297</v>
      </c>
    </row>
    <row r="331" spans="1:28" ht="24.6" x14ac:dyDescent="0.7">
      <c r="A331">
        <v>326</v>
      </c>
      <c r="B331" s="56" t="s">
        <v>1053</v>
      </c>
      <c r="C331" s="62" t="s">
        <v>292</v>
      </c>
      <c r="D331" s="62" t="str">
        <f t="shared" si="10"/>
        <v>B20807-สาขาวิทยบริการฯ จ.นครราชสีมา-2101</v>
      </c>
      <c r="E331" s="62" t="s">
        <v>901</v>
      </c>
      <c r="F331" s="62" t="s">
        <v>902</v>
      </c>
      <c r="G331" s="33" t="s">
        <v>80</v>
      </c>
      <c r="H331" s="62" t="s">
        <v>45</v>
      </c>
      <c r="I331" s="33" t="s">
        <v>61</v>
      </c>
      <c r="J331" s="62" t="s">
        <v>137</v>
      </c>
      <c r="K331" s="62" t="s">
        <v>378</v>
      </c>
      <c r="L331" s="62" t="s">
        <v>291</v>
      </c>
      <c r="M331" s="62" t="s">
        <v>292</v>
      </c>
      <c r="N331" s="62" t="s">
        <v>1753</v>
      </c>
      <c r="O331" s="62" t="s">
        <v>1075</v>
      </c>
      <c r="P331" s="66" t="s">
        <v>1076</v>
      </c>
      <c r="Q331" s="62" t="str">
        <f t="shared" si="11"/>
        <v>B2080700435-วก.นม.ร.2554-01</v>
      </c>
      <c r="R331" s="63">
        <v>1</v>
      </c>
      <c r="S331" s="63">
        <v>15</v>
      </c>
      <c r="T331" s="64">
        <v>331000</v>
      </c>
      <c r="U331" s="62" t="s">
        <v>905</v>
      </c>
      <c r="V331" s="65">
        <v>40822</v>
      </c>
      <c r="W331" s="64">
        <v>264497.76</v>
      </c>
      <c r="X331" s="64">
        <v>1813.7</v>
      </c>
      <c r="Y331" s="64">
        <v>22066.6</v>
      </c>
      <c r="Z331" s="64">
        <v>66502.240000000005</v>
      </c>
      <c r="AA331" s="62" t="s">
        <v>1077</v>
      </c>
      <c r="AB331" s="62" t="s">
        <v>297</v>
      </c>
    </row>
    <row r="332" spans="1:28" ht="24.6" x14ac:dyDescent="0.7">
      <c r="A332">
        <v>327</v>
      </c>
      <c r="B332" s="56" t="s">
        <v>1053</v>
      </c>
      <c r="C332" s="62" t="s">
        <v>292</v>
      </c>
      <c r="D332" s="62" t="str">
        <f t="shared" si="10"/>
        <v>B20807-สาขาวิทยบริการฯ จ.นครราชสีมา-2103</v>
      </c>
      <c r="E332" s="62" t="s">
        <v>932</v>
      </c>
      <c r="F332" s="62" t="s">
        <v>933</v>
      </c>
      <c r="G332" s="33" t="s">
        <v>80</v>
      </c>
      <c r="H332" s="62" t="s">
        <v>43</v>
      </c>
      <c r="I332" s="33" t="s">
        <v>61</v>
      </c>
      <c r="J332" s="62" t="s">
        <v>181</v>
      </c>
      <c r="K332" s="62" t="s">
        <v>909</v>
      </c>
      <c r="L332" s="62" t="s">
        <v>291</v>
      </c>
      <c r="M332" s="62" t="s">
        <v>292</v>
      </c>
      <c r="N332" s="62" t="s">
        <v>1753</v>
      </c>
      <c r="O332" s="62" t="s">
        <v>1078</v>
      </c>
      <c r="P332" s="66" t="s">
        <v>1079</v>
      </c>
      <c r="Q332" s="62" t="str">
        <f t="shared" si="11"/>
        <v>B2080700438-วก.นม.บ.2548-01</v>
      </c>
      <c r="R332" s="63">
        <v>1</v>
      </c>
      <c r="S332" s="63">
        <v>40</v>
      </c>
      <c r="T332" s="64">
        <v>10499988</v>
      </c>
      <c r="U332" s="62" t="s">
        <v>905</v>
      </c>
      <c r="V332" s="65">
        <v>38610</v>
      </c>
      <c r="W332" s="64">
        <v>4736500.91</v>
      </c>
      <c r="X332" s="64">
        <v>21575.32</v>
      </c>
      <c r="Y332" s="64">
        <v>262499.67</v>
      </c>
      <c r="Z332" s="64">
        <v>5763487.0899999999</v>
      </c>
      <c r="AA332" s="62" t="s">
        <v>1080</v>
      </c>
      <c r="AB332" s="62" t="s">
        <v>297</v>
      </c>
    </row>
    <row r="333" spans="1:28" ht="24.6" x14ac:dyDescent="0.7">
      <c r="A333">
        <v>328</v>
      </c>
      <c r="B333" s="56" t="s">
        <v>1053</v>
      </c>
      <c r="C333" s="62" t="s">
        <v>292</v>
      </c>
      <c r="D333" s="62" t="str">
        <f t="shared" si="10"/>
        <v>B20807-สาขาวิทยบริการฯ จ.นครราชสีมา-2101</v>
      </c>
      <c r="E333" s="62" t="s">
        <v>907</v>
      </c>
      <c r="F333" s="62" t="s">
        <v>908</v>
      </c>
      <c r="G333" s="33" t="s">
        <v>38</v>
      </c>
      <c r="H333" s="62" t="s">
        <v>38</v>
      </c>
      <c r="I333" s="33" t="s">
        <v>61</v>
      </c>
      <c r="J333" s="62" t="s">
        <v>331</v>
      </c>
      <c r="K333" s="62" t="s">
        <v>378</v>
      </c>
      <c r="L333" s="62" t="s">
        <v>291</v>
      </c>
      <c r="M333" s="62" t="s">
        <v>292</v>
      </c>
      <c r="N333" s="62" t="s">
        <v>1753</v>
      </c>
      <c r="O333" s="62" t="s">
        <v>1081</v>
      </c>
      <c r="P333" s="66" t="s">
        <v>1082</v>
      </c>
      <c r="Q333" s="62" t="str">
        <f t="shared" si="11"/>
        <v>B2080700436-วก.นม.ร.2554-02</v>
      </c>
      <c r="R333" s="63">
        <v>1</v>
      </c>
      <c r="S333" s="63">
        <v>25</v>
      </c>
      <c r="T333" s="64">
        <v>192000</v>
      </c>
      <c r="U333" s="62" t="s">
        <v>905</v>
      </c>
      <c r="V333" s="65">
        <v>40822</v>
      </c>
      <c r="W333" s="64">
        <v>92054.59</v>
      </c>
      <c r="X333" s="64">
        <v>631.23</v>
      </c>
      <c r="Y333" s="64">
        <v>7679.96</v>
      </c>
      <c r="Z333" s="64">
        <v>99945.41</v>
      </c>
      <c r="AA333" s="62" t="s">
        <v>1083</v>
      </c>
      <c r="AB333" s="62" t="s">
        <v>297</v>
      </c>
    </row>
    <row r="334" spans="1:28" ht="24.6" x14ac:dyDescent="0.7">
      <c r="A334">
        <v>329</v>
      </c>
      <c r="B334" s="56" t="s">
        <v>1053</v>
      </c>
      <c r="C334" s="62" t="s">
        <v>292</v>
      </c>
      <c r="D334" s="62" t="str">
        <f t="shared" si="10"/>
        <v>B20807-สาขาวิทยบริการฯ จ.นครราชสีมา-2101</v>
      </c>
      <c r="E334" s="62" t="s">
        <v>907</v>
      </c>
      <c r="F334" s="62" t="s">
        <v>908</v>
      </c>
      <c r="G334" s="33" t="s">
        <v>38</v>
      </c>
      <c r="H334" s="62" t="s">
        <v>38</v>
      </c>
      <c r="I334" s="33" t="s">
        <v>61</v>
      </c>
      <c r="J334" s="62" t="s">
        <v>331</v>
      </c>
      <c r="K334" s="62" t="s">
        <v>378</v>
      </c>
      <c r="L334" s="62" t="s">
        <v>291</v>
      </c>
      <c r="M334" s="62" t="s">
        <v>292</v>
      </c>
      <c r="N334" s="62" t="s">
        <v>1753</v>
      </c>
      <c r="O334" s="62" t="s">
        <v>1050</v>
      </c>
      <c r="P334" s="66" t="s">
        <v>1084</v>
      </c>
      <c r="Q334" s="62" t="str">
        <f t="shared" si="11"/>
        <v>B2080700437-วก.นม.ร.2556-01</v>
      </c>
      <c r="R334" s="63">
        <v>1</v>
      </c>
      <c r="S334" s="63">
        <v>25</v>
      </c>
      <c r="T334" s="64">
        <v>306500</v>
      </c>
      <c r="U334" s="62" t="s">
        <v>905</v>
      </c>
      <c r="V334" s="65">
        <v>41484</v>
      </c>
      <c r="W334" s="64">
        <v>124749.26</v>
      </c>
      <c r="X334" s="64">
        <v>1007.64</v>
      </c>
      <c r="Y334" s="64">
        <v>12259.96</v>
      </c>
      <c r="Z334" s="64">
        <v>181750.74</v>
      </c>
      <c r="AA334" s="62" t="s">
        <v>1085</v>
      </c>
      <c r="AB334" s="62" t="s">
        <v>297</v>
      </c>
    </row>
    <row r="335" spans="1:28" ht="24.6" x14ac:dyDescent="0.7">
      <c r="A335">
        <v>330</v>
      </c>
      <c r="B335" s="56" t="s">
        <v>1053</v>
      </c>
      <c r="C335" s="62" t="s">
        <v>292</v>
      </c>
      <c r="D335" s="62" t="str">
        <f t="shared" si="10"/>
        <v>B20807-สาขาวิทยบริการฯ จ.นครราชสีมา-2103</v>
      </c>
      <c r="E335" s="62" t="s">
        <v>907</v>
      </c>
      <c r="F335" s="62" t="s">
        <v>908</v>
      </c>
      <c r="G335" s="33" t="s">
        <v>38</v>
      </c>
      <c r="H335" s="62" t="s">
        <v>38</v>
      </c>
      <c r="I335" s="33" t="s">
        <v>61</v>
      </c>
      <c r="J335" s="62" t="s">
        <v>331</v>
      </c>
      <c r="K335" s="62" t="s">
        <v>909</v>
      </c>
      <c r="L335" s="62" t="s">
        <v>291</v>
      </c>
      <c r="M335" s="62" t="s">
        <v>292</v>
      </c>
      <c r="N335" s="62" t="s">
        <v>1753</v>
      </c>
      <c r="O335" s="62" t="s">
        <v>961</v>
      </c>
      <c r="P335" s="66" t="s">
        <v>1086</v>
      </c>
      <c r="Q335" s="62" t="str">
        <f t="shared" si="11"/>
        <v>B2080700439-วก.นม.บ.2556-01</v>
      </c>
      <c r="R335" s="63">
        <v>1</v>
      </c>
      <c r="S335" s="63">
        <v>25</v>
      </c>
      <c r="T335" s="64">
        <v>2000000</v>
      </c>
      <c r="U335" s="62" t="s">
        <v>905</v>
      </c>
      <c r="V335" s="65">
        <v>41324</v>
      </c>
      <c r="W335" s="64">
        <v>849095.42</v>
      </c>
      <c r="X335" s="64">
        <v>6575.32</v>
      </c>
      <c r="Y335" s="64">
        <v>79999.960000000006</v>
      </c>
      <c r="Z335" s="64">
        <v>1150904.58</v>
      </c>
      <c r="AA335" s="62" t="s">
        <v>1087</v>
      </c>
      <c r="AB335" s="62" t="s">
        <v>297</v>
      </c>
    </row>
    <row r="336" spans="1:28" ht="24.6" x14ac:dyDescent="0.7">
      <c r="A336">
        <v>331</v>
      </c>
      <c r="B336" s="56" t="s">
        <v>1088</v>
      </c>
      <c r="C336" s="62" t="s">
        <v>299</v>
      </c>
      <c r="D336" s="62" t="str">
        <f t="shared" si="10"/>
        <v>B20808-สาขาวิทยบริการฯ จ.สุโขทัย-2101</v>
      </c>
      <c r="E336" s="62" t="s">
        <v>136</v>
      </c>
      <c r="F336" s="62" t="s">
        <v>45</v>
      </c>
      <c r="G336" s="33" t="s">
        <v>80</v>
      </c>
      <c r="H336" s="62" t="s">
        <v>45</v>
      </c>
      <c r="I336" s="33" t="s">
        <v>61</v>
      </c>
      <c r="J336" s="62" t="s">
        <v>137</v>
      </c>
      <c r="K336" s="62" t="s">
        <v>378</v>
      </c>
      <c r="L336" s="62" t="s">
        <v>298</v>
      </c>
      <c r="M336" s="62" t="s">
        <v>299</v>
      </c>
      <c r="N336" s="62" t="s">
        <v>1747</v>
      </c>
      <c r="O336" s="62" t="s">
        <v>1089</v>
      </c>
      <c r="P336" s="66" t="s">
        <v>1090</v>
      </c>
      <c r="Q336" s="62" t="str">
        <f t="shared" si="11"/>
        <v>B2080800195-วก.สท.ร-2550-8</v>
      </c>
      <c r="R336" s="63">
        <v>1</v>
      </c>
      <c r="S336" s="63">
        <v>15</v>
      </c>
      <c r="T336" s="64">
        <v>1000000</v>
      </c>
      <c r="U336" s="62" t="s">
        <v>1091</v>
      </c>
      <c r="V336" s="65">
        <v>39095</v>
      </c>
      <c r="W336" s="64">
        <v>999999</v>
      </c>
      <c r="X336" s="64">
        <v>0</v>
      </c>
      <c r="Y336" s="64">
        <v>0</v>
      </c>
      <c r="Z336" s="64">
        <v>1</v>
      </c>
      <c r="AA336" s="62" t="s">
        <v>1092</v>
      </c>
      <c r="AB336" s="62" t="s">
        <v>311</v>
      </c>
    </row>
    <row r="337" spans="1:28" ht="24.6" x14ac:dyDescent="0.7">
      <c r="A337">
        <v>332</v>
      </c>
      <c r="B337" s="56" t="s">
        <v>1088</v>
      </c>
      <c r="C337" s="62" t="s">
        <v>299</v>
      </c>
      <c r="D337" s="62" t="str">
        <f t="shared" si="10"/>
        <v>B20808-สาขาวิทยบริการฯ จ.สุโขทัย-2101</v>
      </c>
      <c r="E337" s="62" t="s">
        <v>180</v>
      </c>
      <c r="F337" s="62" t="s">
        <v>43</v>
      </c>
      <c r="G337" s="33" t="s">
        <v>80</v>
      </c>
      <c r="H337" s="62" t="s">
        <v>43</v>
      </c>
      <c r="I337" s="33" t="s">
        <v>61</v>
      </c>
      <c r="J337" s="62" t="s">
        <v>181</v>
      </c>
      <c r="K337" s="62" t="s">
        <v>378</v>
      </c>
      <c r="L337" s="62" t="s">
        <v>298</v>
      </c>
      <c r="M337" s="62" t="s">
        <v>299</v>
      </c>
      <c r="N337" s="62" t="s">
        <v>1747</v>
      </c>
      <c r="O337" s="62" t="s">
        <v>1093</v>
      </c>
      <c r="P337" s="66" t="s">
        <v>1094</v>
      </c>
      <c r="Q337" s="62" t="str">
        <f t="shared" si="11"/>
        <v>B2080800329-วก.สท.-ร.-07-001</v>
      </c>
      <c r="R337" s="63">
        <v>1</v>
      </c>
      <c r="S337" s="63">
        <v>40</v>
      </c>
      <c r="T337" s="64">
        <v>27947126.489999998</v>
      </c>
      <c r="U337" s="62" t="s">
        <v>309</v>
      </c>
      <c r="V337" s="65">
        <v>40315</v>
      </c>
      <c r="W337" s="64">
        <v>9345059.2899999991</v>
      </c>
      <c r="X337" s="64">
        <v>57425.57</v>
      </c>
      <c r="Y337" s="64">
        <v>698678.13</v>
      </c>
      <c r="Z337" s="64">
        <v>18602067.199999999</v>
      </c>
      <c r="AA337" s="62" t="s">
        <v>1095</v>
      </c>
      <c r="AB337" s="62" t="s">
        <v>311</v>
      </c>
    </row>
    <row r="338" spans="1:28" ht="24.6" x14ac:dyDescent="0.7">
      <c r="A338">
        <v>333</v>
      </c>
      <c r="B338" s="56" t="s">
        <v>1088</v>
      </c>
      <c r="C338" s="62" t="s">
        <v>299</v>
      </c>
      <c r="D338" s="62" t="str">
        <f t="shared" si="10"/>
        <v>B20808-สาขาวิทยบริการฯ จ.สุโขทัย-2101</v>
      </c>
      <c r="E338" s="62" t="s">
        <v>901</v>
      </c>
      <c r="F338" s="62" t="s">
        <v>902</v>
      </c>
      <c r="G338" s="33" t="s">
        <v>80</v>
      </c>
      <c r="H338" s="62" t="s">
        <v>45</v>
      </c>
      <c r="I338" s="33" t="s">
        <v>61</v>
      </c>
      <c r="J338" s="62" t="s">
        <v>137</v>
      </c>
      <c r="K338" s="62" t="s">
        <v>378</v>
      </c>
      <c r="L338" s="62" t="s">
        <v>298</v>
      </c>
      <c r="M338" s="62" t="s">
        <v>299</v>
      </c>
      <c r="N338" s="62" t="s">
        <v>1747</v>
      </c>
      <c r="O338" s="62" t="s">
        <v>1096</v>
      </c>
      <c r="P338" s="66" t="s">
        <v>1097</v>
      </c>
      <c r="Q338" s="62" t="str">
        <f t="shared" si="11"/>
        <v>B2080800717-วก.สท.ร.2544-01</v>
      </c>
      <c r="R338" s="63">
        <v>1</v>
      </c>
      <c r="S338" s="63">
        <v>15</v>
      </c>
      <c r="T338" s="64">
        <v>2310000</v>
      </c>
      <c r="U338" s="62" t="s">
        <v>905</v>
      </c>
      <c r="V338" s="65">
        <v>37053</v>
      </c>
      <c r="W338" s="64">
        <v>2309999</v>
      </c>
      <c r="X338" s="64">
        <v>0</v>
      </c>
      <c r="Y338" s="64">
        <v>0</v>
      </c>
      <c r="Z338" s="64">
        <v>1</v>
      </c>
      <c r="AA338" s="62" t="s">
        <v>1098</v>
      </c>
      <c r="AB338" s="62" t="s">
        <v>311</v>
      </c>
    </row>
    <row r="339" spans="1:28" ht="24.6" x14ac:dyDescent="0.7">
      <c r="A339">
        <v>334</v>
      </c>
      <c r="B339" s="56" t="s">
        <v>1088</v>
      </c>
      <c r="C339" s="62" t="s">
        <v>299</v>
      </c>
      <c r="D339" s="62" t="str">
        <f t="shared" si="10"/>
        <v>B20808-สาขาวิทยบริการฯ จ.สุโขทัย-2103</v>
      </c>
      <c r="E339" s="62" t="s">
        <v>901</v>
      </c>
      <c r="F339" s="62" t="s">
        <v>902</v>
      </c>
      <c r="G339" s="33" t="s">
        <v>80</v>
      </c>
      <c r="H339" s="62" t="s">
        <v>45</v>
      </c>
      <c r="I339" s="33" t="s">
        <v>61</v>
      </c>
      <c r="J339" s="62" t="s">
        <v>137</v>
      </c>
      <c r="K339" s="62" t="s">
        <v>909</v>
      </c>
      <c r="L339" s="62" t="s">
        <v>298</v>
      </c>
      <c r="M339" s="62" t="s">
        <v>299</v>
      </c>
      <c r="N339" s="62" t="s">
        <v>1747</v>
      </c>
      <c r="O339" s="62" t="s">
        <v>1099</v>
      </c>
      <c r="P339" s="66" t="s">
        <v>1100</v>
      </c>
      <c r="Q339" s="62" t="str">
        <f t="shared" si="11"/>
        <v>B2080800718-วก.สท.บ.2549-01</v>
      </c>
      <c r="R339" s="63">
        <v>1</v>
      </c>
      <c r="S339" s="63">
        <v>15</v>
      </c>
      <c r="T339" s="64">
        <v>570000</v>
      </c>
      <c r="U339" s="62" t="s">
        <v>905</v>
      </c>
      <c r="V339" s="65">
        <v>38991</v>
      </c>
      <c r="W339" s="64">
        <v>569999</v>
      </c>
      <c r="X339" s="64">
        <v>0</v>
      </c>
      <c r="Y339" s="64">
        <v>0</v>
      </c>
      <c r="Z339" s="64">
        <v>1</v>
      </c>
      <c r="AA339" s="62" t="s">
        <v>1101</v>
      </c>
      <c r="AB339" s="62" t="s">
        <v>311</v>
      </c>
    </row>
    <row r="340" spans="1:28" ht="24.6" x14ac:dyDescent="0.7">
      <c r="A340">
        <v>335</v>
      </c>
      <c r="B340" s="56" t="s">
        <v>1088</v>
      </c>
      <c r="C340" s="62" t="s">
        <v>299</v>
      </c>
      <c r="D340" s="62" t="str">
        <f t="shared" si="10"/>
        <v>B20808-สาขาวิทยบริการฯ จ.สุโขทัย-2103</v>
      </c>
      <c r="E340" s="62" t="s">
        <v>901</v>
      </c>
      <c r="F340" s="62" t="s">
        <v>902</v>
      </c>
      <c r="G340" s="33" t="s">
        <v>80</v>
      </c>
      <c r="H340" s="62" t="s">
        <v>45</v>
      </c>
      <c r="I340" s="33" t="s">
        <v>61</v>
      </c>
      <c r="J340" s="62" t="s">
        <v>137</v>
      </c>
      <c r="K340" s="62" t="s">
        <v>909</v>
      </c>
      <c r="L340" s="62" t="s">
        <v>298</v>
      </c>
      <c r="M340" s="62" t="s">
        <v>299</v>
      </c>
      <c r="N340" s="62" t="s">
        <v>1747</v>
      </c>
      <c r="O340" s="62" t="s">
        <v>1102</v>
      </c>
      <c r="P340" s="66" t="s">
        <v>1103</v>
      </c>
      <c r="Q340" s="62" t="str">
        <f t="shared" si="11"/>
        <v>B2080800719-วก.สท.บ.2549-02</v>
      </c>
      <c r="R340" s="63">
        <v>1</v>
      </c>
      <c r="S340" s="63">
        <v>15</v>
      </c>
      <c r="T340" s="64">
        <v>160000</v>
      </c>
      <c r="U340" s="62" t="s">
        <v>905</v>
      </c>
      <c r="V340" s="65">
        <v>38991</v>
      </c>
      <c r="W340" s="64">
        <v>159999</v>
      </c>
      <c r="X340" s="64">
        <v>0</v>
      </c>
      <c r="Y340" s="64">
        <v>0</v>
      </c>
      <c r="Z340" s="64">
        <v>1</v>
      </c>
      <c r="AA340" s="62" t="s">
        <v>1104</v>
      </c>
      <c r="AB340" s="62" t="s">
        <v>311</v>
      </c>
    </row>
    <row r="341" spans="1:28" ht="24.6" x14ac:dyDescent="0.7">
      <c r="A341">
        <v>336</v>
      </c>
      <c r="B341" s="56" t="s">
        <v>1088</v>
      </c>
      <c r="C341" s="62" t="s">
        <v>299</v>
      </c>
      <c r="D341" s="62" t="str">
        <f t="shared" si="10"/>
        <v>B20808-สาขาวิทยบริการฯ จ.สุโขทัย-2103</v>
      </c>
      <c r="E341" s="62" t="s">
        <v>901</v>
      </c>
      <c r="F341" s="62" t="s">
        <v>902</v>
      </c>
      <c r="G341" s="33" t="s">
        <v>80</v>
      </c>
      <c r="H341" s="62" t="s">
        <v>45</v>
      </c>
      <c r="I341" s="33" t="s">
        <v>61</v>
      </c>
      <c r="J341" s="62" t="s">
        <v>137</v>
      </c>
      <c r="K341" s="62" t="s">
        <v>909</v>
      </c>
      <c r="L341" s="62" t="s">
        <v>298</v>
      </c>
      <c r="M341" s="62" t="s">
        <v>299</v>
      </c>
      <c r="N341" s="62" t="s">
        <v>1747</v>
      </c>
      <c r="O341" s="62" t="s">
        <v>1105</v>
      </c>
      <c r="P341" s="66" t="s">
        <v>1106</v>
      </c>
      <c r="Q341" s="62" t="str">
        <f t="shared" si="11"/>
        <v>B2080800720-วก.สท.บ.2549-03</v>
      </c>
      <c r="R341" s="63">
        <v>1</v>
      </c>
      <c r="S341" s="63">
        <v>15</v>
      </c>
      <c r="T341" s="64">
        <v>150000</v>
      </c>
      <c r="U341" s="62" t="s">
        <v>905</v>
      </c>
      <c r="V341" s="65">
        <v>38991</v>
      </c>
      <c r="W341" s="64">
        <v>149999</v>
      </c>
      <c r="X341" s="64">
        <v>0</v>
      </c>
      <c r="Y341" s="64">
        <v>0</v>
      </c>
      <c r="Z341" s="64">
        <v>1</v>
      </c>
      <c r="AA341" s="62" t="s">
        <v>1107</v>
      </c>
      <c r="AB341" s="62" t="s">
        <v>311</v>
      </c>
    </row>
    <row r="342" spans="1:28" ht="24.6" x14ac:dyDescent="0.7">
      <c r="A342">
        <v>337</v>
      </c>
      <c r="B342" s="56" t="s">
        <v>1088</v>
      </c>
      <c r="C342" s="62" t="s">
        <v>299</v>
      </c>
      <c r="D342" s="62" t="str">
        <f t="shared" si="10"/>
        <v>B20808-สาขาวิทยบริการฯ จ.สุโขทัย-2101</v>
      </c>
      <c r="E342" s="62" t="s">
        <v>932</v>
      </c>
      <c r="F342" s="62" t="s">
        <v>933</v>
      </c>
      <c r="G342" s="33" t="s">
        <v>80</v>
      </c>
      <c r="H342" s="62" t="s">
        <v>43</v>
      </c>
      <c r="I342" s="33" t="s">
        <v>61</v>
      </c>
      <c r="J342" s="62" t="s">
        <v>181</v>
      </c>
      <c r="K342" s="62" t="s">
        <v>378</v>
      </c>
      <c r="L342" s="62" t="s">
        <v>298</v>
      </c>
      <c r="M342" s="62" t="s">
        <v>299</v>
      </c>
      <c r="N342" s="62" t="s">
        <v>1747</v>
      </c>
      <c r="O342" s="62" t="s">
        <v>1108</v>
      </c>
      <c r="P342" s="66" t="s">
        <v>1109</v>
      </c>
      <c r="Q342" s="62" t="str">
        <f t="shared" si="11"/>
        <v>B2080800714-วก.สท.ร.2542-01</v>
      </c>
      <c r="R342" s="63">
        <v>1</v>
      </c>
      <c r="S342" s="63">
        <v>40</v>
      </c>
      <c r="T342" s="64">
        <v>12500000</v>
      </c>
      <c r="U342" s="62" t="s">
        <v>905</v>
      </c>
      <c r="V342" s="65">
        <v>36434</v>
      </c>
      <c r="W342" s="64">
        <v>7499999.2999999998</v>
      </c>
      <c r="X342" s="64">
        <v>25684.95</v>
      </c>
      <c r="Y342" s="64">
        <v>312499.96999999997</v>
      </c>
      <c r="Z342" s="64">
        <v>5000000.7</v>
      </c>
      <c r="AA342" s="62" t="s">
        <v>1110</v>
      </c>
      <c r="AB342" s="62" t="s">
        <v>311</v>
      </c>
    </row>
    <row r="343" spans="1:28" ht="24.6" x14ac:dyDescent="0.7">
      <c r="A343">
        <v>338</v>
      </c>
      <c r="B343" s="56" t="s">
        <v>1088</v>
      </c>
      <c r="C343" s="62" t="s">
        <v>299</v>
      </c>
      <c r="D343" s="62" t="str">
        <f t="shared" si="10"/>
        <v>B20808-สาขาวิทยบริการฯ จ.สุโขทัย-2101</v>
      </c>
      <c r="E343" s="62" t="s">
        <v>932</v>
      </c>
      <c r="F343" s="62" t="s">
        <v>933</v>
      </c>
      <c r="G343" s="33" t="s">
        <v>80</v>
      </c>
      <c r="H343" s="62" t="s">
        <v>43</v>
      </c>
      <c r="I343" s="33" t="s">
        <v>61</v>
      </c>
      <c r="J343" s="62" t="s">
        <v>181</v>
      </c>
      <c r="K343" s="62" t="s">
        <v>378</v>
      </c>
      <c r="L343" s="62" t="s">
        <v>298</v>
      </c>
      <c r="M343" s="62" t="s">
        <v>299</v>
      </c>
      <c r="N343" s="62" t="s">
        <v>1747</v>
      </c>
      <c r="O343" s="62" t="s">
        <v>1111</v>
      </c>
      <c r="P343" s="66" t="s">
        <v>1112</v>
      </c>
      <c r="Q343" s="62" t="str">
        <f t="shared" si="11"/>
        <v>B2080800715-วก.สท.ร.2542-02</v>
      </c>
      <c r="R343" s="63">
        <v>1</v>
      </c>
      <c r="S343" s="63">
        <v>40</v>
      </c>
      <c r="T343" s="64">
        <v>12500000</v>
      </c>
      <c r="U343" s="62" t="s">
        <v>905</v>
      </c>
      <c r="V343" s="65">
        <v>36434</v>
      </c>
      <c r="W343" s="64">
        <v>7499999.2999999998</v>
      </c>
      <c r="X343" s="64">
        <v>25684.95</v>
      </c>
      <c r="Y343" s="64">
        <v>312499.96999999997</v>
      </c>
      <c r="Z343" s="64">
        <v>5000000.7</v>
      </c>
      <c r="AA343" s="62" t="s">
        <v>1113</v>
      </c>
      <c r="AB343" s="62" t="s">
        <v>311</v>
      </c>
    </row>
    <row r="344" spans="1:28" ht="24.6" x14ac:dyDescent="0.7">
      <c r="A344">
        <v>339</v>
      </c>
      <c r="B344" s="56" t="s">
        <v>1088</v>
      </c>
      <c r="C344" s="62" t="s">
        <v>299</v>
      </c>
      <c r="D344" s="62" t="str">
        <f t="shared" si="10"/>
        <v>B20808-สาขาวิทยบริการฯ จ.สุโขทัย-2101</v>
      </c>
      <c r="E344" s="62" t="s">
        <v>907</v>
      </c>
      <c r="F344" s="62" t="s">
        <v>908</v>
      </c>
      <c r="G344" s="33" t="s">
        <v>38</v>
      </c>
      <c r="H344" s="62" t="s">
        <v>38</v>
      </c>
      <c r="I344" s="33" t="s">
        <v>61</v>
      </c>
      <c r="J344" s="62" t="s">
        <v>331</v>
      </c>
      <c r="K344" s="62" t="s">
        <v>378</v>
      </c>
      <c r="L344" s="62" t="s">
        <v>298</v>
      </c>
      <c r="M344" s="62" t="s">
        <v>299</v>
      </c>
      <c r="N344" s="62" t="s">
        <v>1747</v>
      </c>
      <c r="O344" s="62" t="s">
        <v>1114</v>
      </c>
      <c r="P344" s="66" t="s">
        <v>1115</v>
      </c>
      <c r="Q344" s="62" t="str">
        <f t="shared" si="11"/>
        <v>B2080800716-วก.สท.ร.2542-03</v>
      </c>
      <c r="R344" s="63">
        <v>1</v>
      </c>
      <c r="S344" s="63">
        <v>25</v>
      </c>
      <c r="T344" s="64">
        <v>70800</v>
      </c>
      <c r="U344" s="62" t="s">
        <v>905</v>
      </c>
      <c r="V344" s="65">
        <v>36434</v>
      </c>
      <c r="W344" s="64">
        <v>67967.08</v>
      </c>
      <c r="X344" s="64">
        <v>232.79</v>
      </c>
      <c r="Y344" s="64">
        <v>2831.96</v>
      </c>
      <c r="Z344" s="64">
        <v>2832.92</v>
      </c>
      <c r="AA344" s="62" t="s">
        <v>1116</v>
      </c>
      <c r="AB344" s="62" t="s">
        <v>311</v>
      </c>
    </row>
    <row r="345" spans="1:28" ht="24.6" x14ac:dyDescent="0.7">
      <c r="A345">
        <v>340</v>
      </c>
      <c r="B345" s="56" t="s">
        <v>1117</v>
      </c>
      <c r="C345" s="62" t="s">
        <v>346</v>
      </c>
      <c r="D345" s="62" t="str">
        <f t="shared" si="10"/>
        <v>B20809-สาขาวิทยบริการฯ จ.ขอนแก่น-2101</v>
      </c>
      <c r="E345" s="62" t="s">
        <v>136</v>
      </c>
      <c r="F345" s="62" t="s">
        <v>45</v>
      </c>
      <c r="G345" s="33" t="s">
        <v>80</v>
      </c>
      <c r="H345" s="62" t="s">
        <v>45</v>
      </c>
      <c r="I345" s="33" t="s">
        <v>61</v>
      </c>
      <c r="J345" s="62" t="s">
        <v>137</v>
      </c>
      <c r="K345" s="62" t="s">
        <v>378</v>
      </c>
      <c r="L345" s="62" t="s">
        <v>345</v>
      </c>
      <c r="M345" s="62" t="s">
        <v>346</v>
      </c>
      <c r="N345" s="62" t="s">
        <v>1755</v>
      </c>
      <c r="O345" s="62" t="s">
        <v>1118</v>
      </c>
      <c r="P345" s="66" t="s">
        <v>1119</v>
      </c>
      <c r="Q345" s="62" t="str">
        <f t="shared" si="11"/>
        <v>B2080900162-วก.ขก.ร-49-0012</v>
      </c>
      <c r="R345" s="63">
        <v>1</v>
      </c>
      <c r="S345" s="63">
        <v>15</v>
      </c>
      <c r="T345" s="64">
        <v>3627000.01</v>
      </c>
      <c r="U345" s="62" t="s">
        <v>342</v>
      </c>
      <c r="V345" s="65">
        <v>38938</v>
      </c>
      <c r="W345" s="64">
        <v>3626999.01</v>
      </c>
      <c r="X345" s="64">
        <v>0</v>
      </c>
      <c r="Y345" s="64">
        <v>0</v>
      </c>
      <c r="Z345" s="64">
        <v>1</v>
      </c>
      <c r="AA345" s="62" t="s">
        <v>1120</v>
      </c>
      <c r="AB345" s="62" t="s">
        <v>350</v>
      </c>
    </row>
    <row r="346" spans="1:28" ht="24.6" x14ac:dyDescent="0.7">
      <c r="A346">
        <v>341</v>
      </c>
      <c r="B346" s="56" t="s">
        <v>1117</v>
      </c>
      <c r="C346" s="62" t="s">
        <v>346</v>
      </c>
      <c r="D346" s="62" t="str">
        <f t="shared" si="10"/>
        <v>B20809-สาขาวิทยบริการฯ จ.ขอนแก่น-2103</v>
      </c>
      <c r="E346" s="62" t="s">
        <v>136</v>
      </c>
      <c r="F346" s="62" t="s">
        <v>45</v>
      </c>
      <c r="G346" s="33" t="s">
        <v>80</v>
      </c>
      <c r="H346" s="62" t="s">
        <v>45</v>
      </c>
      <c r="I346" s="33" t="s">
        <v>61</v>
      </c>
      <c r="J346" s="62" t="s">
        <v>137</v>
      </c>
      <c r="K346" s="62" t="s">
        <v>909</v>
      </c>
      <c r="L346" s="62" t="s">
        <v>345</v>
      </c>
      <c r="M346" s="62" t="s">
        <v>346</v>
      </c>
      <c r="N346" s="62" t="s">
        <v>1755</v>
      </c>
      <c r="O346" s="62" t="s">
        <v>1121</v>
      </c>
      <c r="P346" s="66" t="s">
        <v>1122</v>
      </c>
      <c r="Q346" s="62" t="str">
        <f t="shared" si="11"/>
        <v>B2080900569-วก.ขก.บ.-2559-8-1</v>
      </c>
      <c r="R346" s="63">
        <v>1</v>
      </c>
      <c r="S346" s="63">
        <v>15</v>
      </c>
      <c r="T346" s="64">
        <v>5000000</v>
      </c>
      <c r="U346" s="62" t="s">
        <v>167</v>
      </c>
      <c r="V346" s="65">
        <v>40893</v>
      </c>
      <c r="W346" s="64">
        <v>3930782.39</v>
      </c>
      <c r="X346" s="64">
        <v>27397.24</v>
      </c>
      <c r="Y346" s="64">
        <v>333333.26</v>
      </c>
      <c r="Z346" s="64">
        <v>1069217.6100000001</v>
      </c>
      <c r="AA346" s="62" t="s">
        <v>1123</v>
      </c>
      <c r="AB346" s="62" t="s">
        <v>350</v>
      </c>
    </row>
    <row r="347" spans="1:28" ht="24.6" x14ac:dyDescent="0.7">
      <c r="A347">
        <v>342</v>
      </c>
      <c r="B347" s="56" t="s">
        <v>1117</v>
      </c>
      <c r="C347" s="62" t="s">
        <v>346</v>
      </c>
      <c r="D347" s="62" t="str">
        <f t="shared" si="10"/>
        <v>B20809-สาขาวิทยบริการฯ จ.ขอนแก่น-2101</v>
      </c>
      <c r="E347" s="62" t="s">
        <v>136</v>
      </c>
      <c r="F347" s="62" t="s">
        <v>45</v>
      </c>
      <c r="G347" s="33" t="s">
        <v>80</v>
      </c>
      <c r="H347" s="62" t="s">
        <v>45</v>
      </c>
      <c r="I347" s="33" t="s">
        <v>61</v>
      </c>
      <c r="J347" s="62" t="s">
        <v>137</v>
      </c>
      <c r="K347" s="62" t="s">
        <v>378</v>
      </c>
      <c r="L347" s="62" t="s">
        <v>345</v>
      </c>
      <c r="M347" s="62" t="s">
        <v>346</v>
      </c>
      <c r="N347" s="62" t="s">
        <v>1755</v>
      </c>
      <c r="O347" s="62" t="s">
        <v>1121</v>
      </c>
      <c r="P347" s="66" t="s">
        <v>1124</v>
      </c>
      <c r="Q347" s="62" t="str">
        <f t="shared" si="11"/>
        <v>B2080900570-วก.ขก.ร.-2559-8-1</v>
      </c>
      <c r="R347" s="63">
        <v>1</v>
      </c>
      <c r="S347" s="63">
        <v>15</v>
      </c>
      <c r="T347" s="64">
        <v>7625000</v>
      </c>
      <c r="U347" s="62" t="s">
        <v>167</v>
      </c>
      <c r="V347" s="65">
        <v>40893</v>
      </c>
      <c r="W347" s="64">
        <v>5994443.5999999996</v>
      </c>
      <c r="X347" s="64">
        <v>41780.800000000003</v>
      </c>
      <c r="Y347" s="64">
        <v>508333.26</v>
      </c>
      <c r="Z347" s="64">
        <v>1630556.4</v>
      </c>
      <c r="AA347" s="62" t="s">
        <v>1125</v>
      </c>
      <c r="AB347" s="62" t="s">
        <v>350</v>
      </c>
    </row>
    <row r="348" spans="1:28" ht="24.6" x14ac:dyDescent="0.7">
      <c r="A348">
        <v>343</v>
      </c>
      <c r="B348" s="56" t="s">
        <v>1117</v>
      </c>
      <c r="C348" s="62" t="s">
        <v>346</v>
      </c>
      <c r="D348" s="62" t="str">
        <f t="shared" si="10"/>
        <v>B20809-สาขาวิทยบริการฯ จ.ขอนแก่น-2101</v>
      </c>
      <c r="E348" s="62" t="s">
        <v>180</v>
      </c>
      <c r="F348" s="62" t="s">
        <v>43</v>
      </c>
      <c r="G348" s="33" t="s">
        <v>80</v>
      </c>
      <c r="H348" s="62" t="s">
        <v>43</v>
      </c>
      <c r="I348" s="33" t="s">
        <v>61</v>
      </c>
      <c r="J348" s="62" t="s">
        <v>181</v>
      </c>
      <c r="K348" s="62" t="s">
        <v>378</v>
      </c>
      <c r="L348" s="62" t="s">
        <v>345</v>
      </c>
      <c r="M348" s="62" t="s">
        <v>346</v>
      </c>
      <c r="N348" s="62" t="s">
        <v>1755</v>
      </c>
      <c r="O348" s="62" t="s">
        <v>1126</v>
      </c>
      <c r="P348" s="66" t="s">
        <v>1127</v>
      </c>
      <c r="Q348" s="62" t="str">
        <f t="shared" si="11"/>
        <v>B2080900411-วก.ขก.ร.-2554-6-1</v>
      </c>
      <c r="R348" s="63">
        <v>1</v>
      </c>
      <c r="S348" s="63">
        <v>40</v>
      </c>
      <c r="T348" s="64">
        <v>1431000</v>
      </c>
      <c r="U348" s="62" t="s">
        <v>260</v>
      </c>
      <c r="V348" s="65">
        <v>40677</v>
      </c>
      <c r="W348" s="64">
        <v>443021.53</v>
      </c>
      <c r="X348" s="64">
        <v>2940.42</v>
      </c>
      <c r="Y348" s="64">
        <v>35774.97</v>
      </c>
      <c r="Z348" s="64">
        <v>987978.47</v>
      </c>
      <c r="AA348" s="62" t="s">
        <v>1128</v>
      </c>
      <c r="AB348" s="62" t="s">
        <v>350</v>
      </c>
    </row>
    <row r="349" spans="1:28" ht="24.6" x14ac:dyDescent="0.7">
      <c r="A349">
        <v>344</v>
      </c>
      <c r="B349" s="56" t="s">
        <v>1117</v>
      </c>
      <c r="C349" s="62" t="s">
        <v>346</v>
      </c>
      <c r="D349" s="62" t="str">
        <f t="shared" si="10"/>
        <v>B20809-สาขาวิทยบริการฯ จ.ขอนแก่น-2101</v>
      </c>
      <c r="E349" s="62" t="s">
        <v>330</v>
      </c>
      <c r="F349" s="62" t="s">
        <v>38</v>
      </c>
      <c r="G349" s="33" t="s">
        <v>38</v>
      </c>
      <c r="H349" s="62" t="s">
        <v>38</v>
      </c>
      <c r="I349" s="33" t="s">
        <v>61</v>
      </c>
      <c r="J349" s="62" t="s">
        <v>331</v>
      </c>
      <c r="K349" s="62" t="s">
        <v>378</v>
      </c>
      <c r="L349" s="62" t="s">
        <v>345</v>
      </c>
      <c r="M349" s="62" t="s">
        <v>346</v>
      </c>
      <c r="N349" s="62" t="s">
        <v>1755</v>
      </c>
      <c r="O349" s="62" t="s">
        <v>1129</v>
      </c>
      <c r="P349" s="66" t="s">
        <v>1130</v>
      </c>
      <c r="Q349" s="62" t="str">
        <f t="shared" si="11"/>
        <v>B2080900159-วก.ขก.ร-49-0009</v>
      </c>
      <c r="R349" s="63">
        <v>1</v>
      </c>
      <c r="S349" s="63">
        <v>25</v>
      </c>
      <c r="T349" s="64">
        <v>346000</v>
      </c>
      <c r="U349" s="62" t="s">
        <v>342</v>
      </c>
      <c r="V349" s="65">
        <v>38854</v>
      </c>
      <c r="W349" s="64">
        <v>240474.05</v>
      </c>
      <c r="X349" s="64">
        <v>1137.52</v>
      </c>
      <c r="Y349" s="64">
        <v>13839.96</v>
      </c>
      <c r="Z349" s="64">
        <v>105525.95</v>
      </c>
      <c r="AA349" s="62" t="s">
        <v>1131</v>
      </c>
      <c r="AB349" s="62" t="s">
        <v>350</v>
      </c>
    </row>
    <row r="350" spans="1:28" ht="24.6" x14ac:dyDescent="0.7">
      <c r="A350">
        <v>345</v>
      </c>
      <c r="B350" s="56" t="s">
        <v>1117</v>
      </c>
      <c r="C350" s="62" t="s">
        <v>346</v>
      </c>
      <c r="D350" s="62" t="str">
        <f t="shared" si="10"/>
        <v>B20809-สาขาวิทยบริการฯ จ.ขอนแก่น-2101</v>
      </c>
      <c r="E350" s="62" t="s">
        <v>330</v>
      </c>
      <c r="F350" s="62" t="s">
        <v>38</v>
      </c>
      <c r="G350" s="33" t="s">
        <v>38</v>
      </c>
      <c r="H350" s="62" t="s">
        <v>38</v>
      </c>
      <c r="I350" s="33" t="s">
        <v>61</v>
      </c>
      <c r="J350" s="62" t="s">
        <v>331</v>
      </c>
      <c r="K350" s="62" t="s">
        <v>378</v>
      </c>
      <c r="L350" s="62" t="s">
        <v>345</v>
      </c>
      <c r="M350" s="62" t="s">
        <v>346</v>
      </c>
      <c r="N350" s="62" t="s">
        <v>1755</v>
      </c>
      <c r="O350" s="62" t="s">
        <v>1132</v>
      </c>
      <c r="P350" s="66" t="s">
        <v>1133</v>
      </c>
      <c r="Q350" s="62" t="str">
        <f t="shared" si="11"/>
        <v>B2080900161-วก.ขก.ร-49-0011</v>
      </c>
      <c r="R350" s="63">
        <v>1</v>
      </c>
      <c r="S350" s="63">
        <v>25</v>
      </c>
      <c r="T350" s="64">
        <v>457500</v>
      </c>
      <c r="U350" s="62" t="s">
        <v>342</v>
      </c>
      <c r="V350" s="65">
        <v>38878</v>
      </c>
      <c r="W350" s="64">
        <v>316764.77</v>
      </c>
      <c r="X350" s="64">
        <v>1504.12</v>
      </c>
      <c r="Y350" s="64">
        <v>18299.96</v>
      </c>
      <c r="Z350" s="64">
        <v>140735.23000000001</v>
      </c>
      <c r="AA350" s="62" t="s">
        <v>1134</v>
      </c>
      <c r="AB350" s="62" t="s">
        <v>350</v>
      </c>
    </row>
    <row r="351" spans="1:28" ht="24.6" x14ac:dyDescent="0.7">
      <c r="A351">
        <v>346</v>
      </c>
      <c r="B351" s="56" t="s">
        <v>1117</v>
      </c>
      <c r="C351" s="62" t="s">
        <v>346</v>
      </c>
      <c r="D351" s="62" t="str">
        <f t="shared" si="10"/>
        <v>B20809-สาขาวิทยบริการฯ จ.ขอนแก่น-2101</v>
      </c>
      <c r="E351" s="62" t="s">
        <v>330</v>
      </c>
      <c r="F351" s="62" t="s">
        <v>38</v>
      </c>
      <c r="G351" s="33" t="s">
        <v>38</v>
      </c>
      <c r="H351" s="62" t="s">
        <v>38</v>
      </c>
      <c r="I351" s="33" t="s">
        <v>61</v>
      </c>
      <c r="J351" s="62" t="s">
        <v>331</v>
      </c>
      <c r="K351" s="62" t="s">
        <v>378</v>
      </c>
      <c r="L351" s="62" t="s">
        <v>345</v>
      </c>
      <c r="M351" s="62" t="s">
        <v>346</v>
      </c>
      <c r="N351" s="62" t="s">
        <v>1755</v>
      </c>
      <c r="O351" s="62" t="s">
        <v>1135</v>
      </c>
      <c r="P351" s="66" t="s">
        <v>1136</v>
      </c>
      <c r="Q351" s="62" t="str">
        <f t="shared" si="11"/>
        <v>B2080900643-วก.ขก.ร.-2564-9-1</v>
      </c>
      <c r="R351" s="63">
        <v>1</v>
      </c>
      <c r="S351" s="63">
        <v>25</v>
      </c>
      <c r="T351" s="64">
        <v>135700</v>
      </c>
      <c r="U351" s="62" t="s">
        <v>640</v>
      </c>
      <c r="V351" s="65">
        <v>44449</v>
      </c>
      <c r="W351" s="64">
        <v>11168.21</v>
      </c>
      <c r="X351" s="64">
        <v>446.18</v>
      </c>
      <c r="Y351" s="64">
        <v>5427.96</v>
      </c>
      <c r="Z351" s="64">
        <v>124531.79</v>
      </c>
      <c r="AA351" s="62" t="s">
        <v>1137</v>
      </c>
      <c r="AB351" s="62" t="s">
        <v>350</v>
      </c>
    </row>
    <row r="352" spans="1:28" ht="24.6" x14ac:dyDescent="0.7">
      <c r="A352">
        <v>347</v>
      </c>
      <c r="B352" s="56" t="s">
        <v>1117</v>
      </c>
      <c r="C352" s="62" t="s">
        <v>346</v>
      </c>
      <c r="D352" s="62" t="str">
        <f t="shared" si="10"/>
        <v>B20809-สาขาวิทยบริการฯ จ.ขอนแก่น-2101</v>
      </c>
      <c r="E352" s="62" t="s">
        <v>901</v>
      </c>
      <c r="F352" s="62" t="s">
        <v>902</v>
      </c>
      <c r="G352" s="33" t="s">
        <v>80</v>
      </c>
      <c r="H352" s="62" t="s">
        <v>45</v>
      </c>
      <c r="I352" s="33" t="s">
        <v>61</v>
      </c>
      <c r="J352" s="62" t="s">
        <v>137</v>
      </c>
      <c r="K352" s="62" t="s">
        <v>378</v>
      </c>
      <c r="L352" s="62" t="s">
        <v>345</v>
      </c>
      <c r="M352" s="62" t="s">
        <v>346</v>
      </c>
      <c r="N352" s="62" t="s">
        <v>1755</v>
      </c>
      <c r="O352" s="62" t="s">
        <v>1138</v>
      </c>
      <c r="P352" s="66" t="s">
        <v>1139</v>
      </c>
      <c r="Q352" s="62" t="str">
        <f t="shared" si="11"/>
        <v>B2080900620-วก.ขก.ร.2544-01</v>
      </c>
      <c r="R352" s="63">
        <v>1</v>
      </c>
      <c r="S352" s="63">
        <v>15</v>
      </c>
      <c r="T352" s="64">
        <v>1196000</v>
      </c>
      <c r="U352" s="62" t="s">
        <v>905</v>
      </c>
      <c r="V352" s="65">
        <v>37165</v>
      </c>
      <c r="W352" s="64">
        <v>1195999</v>
      </c>
      <c r="X352" s="64">
        <v>0</v>
      </c>
      <c r="Y352" s="64">
        <v>0</v>
      </c>
      <c r="Z352" s="64">
        <v>1</v>
      </c>
      <c r="AA352" s="62" t="s">
        <v>1140</v>
      </c>
      <c r="AB352" s="62" t="s">
        <v>350</v>
      </c>
    </row>
    <row r="353" spans="1:28" ht="24.6" x14ac:dyDescent="0.7">
      <c r="A353">
        <v>348</v>
      </c>
      <c r="B353" s="56" t="s">
        <v>1117</v>
      </c>
      <c r="C353" s="62" t="s">
        <v>346</v>
      </c>
      <c r="D353" s="62" t="str">
        <f t="shared" si="10"/>
        <v>B20809-สาขาวิทยบริการฯ จ.ขอนแก่น-2101</v>
      </c>
      <c r="E353" s="62" t="s">
        <v>901</v>
      </c>
      <c r="F353" s="62" t="s">
        <v>902</v>
      </c>
      <c r="G353" s="33" t="s">
        <v>80</v>
      </c>
      <c r="H353" s="62" t="s">
        <v>45</v>
      </c>
      <c r="I353" s="33" t="s">
        <v>61</v>
      </c>
      <c r="J353" s="62" t="s">
        <v>137</v>
      </c>
      <c r="K353" s="62" t="s">
        <v>378</v>
      </c>
      <c r="L353" s="62" t="s">
        <v>345</v>
      </c>
      <c r="M353" s="62" t="s">
        <v>346</v>
      </c>
      <c r="N353" s="62" t="s">
        <v>1755</v>
      </c>
      <c r="O353" s="62" t="s">
        <v>1141</v>
      </c>
      <c r="P353" s="66" t="s">
        <v>1142</v>
      </c>
      <c r="Q353" s="62" t="str">
        <f t="shared" si="11"/>
        <v>B2080900621-วก.ขก.ร.2545-01</v>
      </c>
      <c r="R353" s="63">
        <v>1</v>
      </c>
      <c r="S353" s="63">
        <v>15</v>
      </c>
      <c r="T353" s="64">
        <v>26499</v>
      </c>
      <c r="U353" s="62" t="s">
        <v>905</v>
      </c>
      <c r="V353" s="65">
        <v>37530</v>
      </c>
      <c r="W353" s="64">
        <v>26498</v>
      </c>
      <c r="X353" s="64">
        <v>0</v>
      </c>
      <c r="Y353" s="64">
        <v>0</v>
      </c>
      <c r="Z353" s="64">
        <v>1</v>
      </c>
      <c r="AA353" s="62" t="s">
        <v>1143</v>
      </c>
      <c r="AB353" s="62" t="s">
        <v>350</v>
      </c>
    </row>
    <row r="354" spans="1:28" ht="24.6" x14ac:dyDescent="0.7">
      <c r="A354">
        <v>349</v>
      </c>
      <c r="B354" s="56" t="s">
        <v>1117</v>
      </c>
      <c r="C354" s="62" t="s">
        <v>346</v>
      </c>
      <c r="D354" s="62" t="str">
        <f t="shared" si="10"/>
        <v>B20809-สาขาวิทยบริการฯ จ.ขอนแก่น-2101</v>
      </c>
      <c r="E354" s="62" t="s">
        <v>901</v>
      </c>
      <c r="F354" s="62" t="s">
        <v>902</v>
      </c>
      <c r="G354" s="33" t="s">
        <v>80</v>
      </c>
      <c r="H354" s="62" t="s">
        <v>45</v>
      </c>
      <c r="I354" s="33" t="s">
        <v>61</v>
      </c>
      <c r="J354" s="62" t="s">
        <v>137</v>
      </c>
      <c r="K354" s="62" t="s">
        <v>378</v>
      </c>
      <c r="L354" s="62" t="s">
        <v>345</v>
      </c>
      <c r="M354" s="62" t="s">
        <v>346</v>
      </c>
      <c r="N354" s="62" t="s">
        <v>1755</v>
      </c>
      <c r="O354" s="62" t="s">
        <v>1075</v>
      </c>
      <c r="P354" s="66" t="s">
        <v>1144</v>
      </c>
      <c r="Q354" s="62" t="str">
        <f t="shared" si="11"/>
        <v>B2080900623-วก.ขก.ร.2545-03</v>
      </c>
      <c r="R354" s="63">
        <v>1</v>
      </c>
      <c r="S354" s="63">
        <v>15</v>
      </c>
      <c r="T354" s="64">
        <v>250000</v>
      </c>
      <c r="U354" s="62" t="s">
        <v>905</v>
      </c>
      <c r="V354" s="65">
        <v>37530</v>
      </c>
      <c r="W354" s="64">
        <v>249999</v>
      </c>
      <c r="X354" s="64">
        <v>0</v>
      </c>
      <c r="Y354" s="64">
        <v>0</v>
      </c>
      <c r="Z354" s="64">
        <v>1</v>
      </c>
      <c r="AA354" s="62" t="s">
        <v>1145</v>
      </c>
      <c r="AB354" s="62" t="s">
        <v>350</v>
      </c>
    </row>
    <row r="355" spans="1:28" ht="24.6" x14ac:dyDescent="0.7">
      <c r="A355">
        <v>350</v>
      </c>
      <c r="B355" s="56" t="s">
        <v>1117</v>
      </c>
      <c r="C355" s="62" t="s">
        <v>346</v>
      </c>
      <c r="D355" s="62" t="str">
        <f t="shared" si="10"/>
        <v>B20809-สาขาวิทยบริการฯ จ.ขอนแก่น-2103</v>
      </c>
      <c r="E355" s="62" t="s">
        <v>901</v>
      </c>
      <c r="F355" s="62" t="s">
        <v>902</v>
      </c>
      <c r="G355" s="33" t="s">
        <v>80</v>
      </c>
      <c r="H355" s="62" t="s">
        <v>45</v>
      </c>
      <c r="I355" s="33" t="s">
        <v>61</v>
      </c>
      <c r="J355" s="62" t="s">
        <v>137</v>
      </c>
      <c r="K355" s="62" t="s">
        <v>909</v>
      </c>
      <c r="L355" s="62" t="s">
        <v>345</v>
      </c>
      <c r="M355" s="62" t="s">
        <v>346</v>
      </c>
      <c r="N355" s="62" t="s">
        <v>1755</v>
      </c>
      <c r="O355" s="62" t="s">
        <v>472</v>
      </c>
      <c r="P355" s="66" t="s">
        <v>1146</v>
      </c>
      <c r="Q355" s="62" t="str">
        <f t="shared" si="11"/>
        <v>B2080900625-วก.ขก.บ.2554-02</v>
      </c>
      <c r="R355" s="63">
        <v>1</v>
      </c>
      <c r="S355" s="63">
        <v>15</v>
      </c>
      <c r="T355" s="64">
        <v>279000</v>
      </c>
      <c r="U355" s="62" t="s">
        <v>905</v>
      </c>
      <c r="V355" s="65">
        <v>40817</v>
      </c>
      <c r="W355" s="64">
        <v>223199.11</v>
      </c>
      <c r="X355" s="64">
        <v>1528.77</v>
      </c>
      <c r="Y355" s="64">
        <v>18599.93</v>
      </c>
      <c r="Z355" s="64">
        <v>55800.89</v>
      </c>
      <c r="AA355" s="62" t="s">
        <v>1147</v>
      </c>
      <c r="AB355" s="62" t="s">
        <v>350</v>
      </c>
    </row>
    <row r="356" spans="1:28" ht="24.6" x14ac:dyDescent="0.7">
      <c r="A356">
        <v>351</v>
      </c>
      <c r="B356" s="56" t="s">
        <v>1117</v>
      </c>
      <c r="C356" s="62" t="s">
        <v>346</v>
      </c>
      <c r="D356" s="62" t="str">
        <f t="shared" si="10"/>
        <v>B20809-สาขาวิทยบริการฯ จ.ขอนแก่น-2103</v>
      </c>
      <c r="E356" s="62" t="s">
        <v>901</v>
      </c>
      <c r="F356" s="62" t="s">
        <v>902</v>
      </c>
      <c r="G356" s="33" t="s">
        <v>80</v>
      </c>
      <c r="H356" s="62" t="s">
        <v>45</v>
      </c>
      <c r="I356" s="33" t="s">
        <v>61</v>
      </c>
      <c r="J356" s="62" t="s">
        <v>137</v>
      </c>
      <c r="K356" s="62" t="s">
        <v>909</v>
      </c>
      <c r="L356" s="62" t="s">
        <v>345</v>
      </c>
      <c r="M356" s="62" t="s">
        <v>346</v>
      </c>
      <c r="N356" s="62" t="s">
        <v>1755</v>
      </c>
      <c r="O356" s="62" t="s">
        <v>1148</v>
      </c>
      <c r="P356" s="66" t="s">
        <v>1149</v>
      </c>
      <c r="Q356" s="62" t="str">
        <f t="shared" si="11"/>
        <v>B2080900628-วก.ขก.บ.2547-01</v>
      </c>
      <c r="R356" s="63">
        <v>1</v>
      </c>
      <c r="S356" s="63">
        <v>15</v>
      </c>
      <c r="T356" s="64">
        <v>50000</v>
      </c>
      <c r="U356" s="62" t="s">
        <v>905</v>
      </c>
      <c r="V356" s="65">
        <v>38261</v>
      </c>
      <c r="W356" s="64">
        <v>49999</v>
      </c>
      <c r="X356" s="64">
        <v>0</v>
      </c>
      <c r="Y356" s="64">
        <v>0</v>
      </c>
      <c r="Z356" s="64">
        <v>1</v>
      </c>
      <c r="AA356" s="62" t="s">
        <v>1150</v>
      </c>
      <c r="AB356" s="62" t="s">
        <v>350</v>
      </c>
    </row>
    <row r="357" spans="1:28" ht="24.6" x14ac:dyDescent="0.7">
      <c r="A357">
        <v>352</v>
      </c>
      <c r="B357" s="56" t="s">
        <v>1117</v>
      </c>
      <c r="C357" s="62" t="s">
        <v>346</v>
      </c>
      <c r="D357" s="62" t="str">
        <f t="shared" si="10"/>
        <v>B20809-สาขาวิทยบริการฯ จ.ขอนแก่น-2101</v>
      </c>
      <c r="E357" s="62" t="s">
        <v>901</v>
      </c>
      <c r="F357" s="62" t="s">
        <v>902</v>
      </c>
      <c r="G357" s="33" t="s">
        <v>80</v>
      </c>
      <c r="H357" s="62" t="s">
        <v>45</v>
      </c>
      <c r="I357" s="33" t="s">
        <v>61</v>
      </c>
      <c r="J357" s="62" t="s">
        <v>137</v>
      </c>
      <c r="K357" s="62" t="s">
        <v>378</v>
      </c>
      <c r="L357" s="62" t="s">
        <v>345</v>
      </c>
      <c r="M357" s="62" t="s">
        <v>346</v>
      </c>
      <c r="N357" s="62" t="s">
        <v>1755</v>
      </c>
      <c r="O357" s="62" t="s">
        <v>1151</v>
      </c>
      <c r="P357" s="66" t="s">
        <v>1152</v>
      </c>
      <c r="Q357" s="62" t="str">
        <f t="shared" si="11"/>
        <v>B2080900631-วก.ขก.ร.2549-01</v>
      </c>
      <c r="R357" s="63">
        <v>1</v>
      </c>
      <c r="S357" s="63">
        <v>15</v>
      </c>
      <c r="T357" s="64">
        <v>60000</v>
      </c>
      <c r="U357" s="62" t="s">
        <v>905</v>
      </c>
      <c r="V357" s="65">
        <v>38991</v>
      </c>
      <c r="W357" s="64">
        <v>59999</v>
      </c>
      <c r="X357" s="64">
        <v>0</v>
      </c>
      <c r="Y357" s="64">
        <v>0</v>
      </c>
      <c r="Z357" s="64">
        <v>1</v>
      </c>
      <c r="AA357" s="62" t="s">
        <v>1153</v>
      </c>
      <c r="AB357" s="62" t="s">
        <v>350</v>
      </c>
    </row>
    <row r="358" spans="1:28" ht="24.6" x14ac:dyDescent="0.7">
      <c r="A358">
        <v>353</v>
      </c>
      <c r="B358" s="56" t="s">
        <v>1117</v>
      </c>
      <c r="C358" s="62" t="s">
        <v>346</v>
      </c>
      <c r="D358" s="62" t="str">
        <f t="shared" si="10"/>
        <v>B20809-สาขาวิทยบริการฯ จ.ขอนแก่น-2103</v>
      </c>
      <c r="E358" s="62" t="s">
        <v>901</v>
      </c>
      <c r="F358" s="62" t="s">
        <v>902</v>
      </c>
      <c r="G358" s="33" t="s">
        <v>80</v>
      </c>
      <c r="H358" s="62" t="s">
        <v>45</v>
      </c>
      <c r="I358" s="33" t="s">
        <v>61</v>
      </c>
      <c r="J358" s="62" t="s">
        <v>137</v>
      </c>
      <c r="K358" s="62" t="s">
        <v>909</v>
      </c>
      <c r="L358" s="62" t="s">
        <v>345</v>
      </c>
      <c r="M358" s="62" t="s">
        <v>346</v>
      </c>
      <c r="N358" s="62" t="s">
        <v>1755</v>
      </c>
      <c r="O358" s="62" t="s">
        <v>1154</v>
      </c>
      <c r="P358" s="66" t="s">
        <v>1155</v>
      </c>
      <c r="Q358" s="62" t="str">
        <f t="shared" si="11"/>
        <v>B2080900632-วก.ขก.บ.2549-02</v>
      </c>
      <c r="R358" s="63">
        <v>1</v>
      </c>
      <c r="S358" s="63">
        <v>15</v>
      </c>
      <c r="T358" s="64">
        <v>60000</v>
      </c>
      <c r="U358" s="62" t="s">
        <v>905</v>
      </c>
      <c r="V358" s="65">
        <v>38991</v>
      </c>
      <c r="W358" s="64">
        <v>59999</v>
      </c>
      <c r="X358" s="64">
        <v>0</v>
      </c>
      <c r="Y358" s="64">
        <v>0</v>
      </c>
      <c r="Z358" s="64">
        <v>1</v>
      </c>
      <c r="AA358" s="62" t="s">
        <v>1156</v>
      </c>
      <c r="AB358" s="62" t="s">
        <v>350</v>
      </c>
    </row>
    <row r="359" spans="1:28" ht="24.6" x14ac:dyDescent="0.7">
      <c r="A359">
        <v>354</v>
      </c>
      <c r="B359" s="56" t="s">
        <v>1117</v>
      </c>
      <c r="C359" s="62" t="s">
        <v>346</v>
      </c>
      <c r="D359" s="62" t="str">
        <f t="shared" si="10"/>
        <v>B20809-สาขาวิทยบริการฯ จ.ขอนแก่น-2101</v>
      </c>
      <c r="E359" s="62" t="s">
        <v>901</v>
      </c>
      <c r="F359" s="62" t="s">
        <v>902</v>
      </c>
      <c r="G359" s="33" t="s">
        <v>80</v>
      </c>
      <c r="H359" s="62" t="s">
        <v>45</v>
      </c>
      <c r="I359" s="33" t="s">
        <v>61</v>
      </c>
      <c r="J359" s="62" t="s">
        <v>137</v>
      </c>
      <c r="K359" s="62" t="s">
        <v>378</v>
      </c>
      <c r="L359" s="62" t="s">
        <v>345</v>
      </c>
      <c r="M359" s="62" t="s">
        <v>346</v>
      </c>
      <c r="N359" s="62" t="s">
        <v>1755</v>
      </c>
      <c r="O359" s="62" t="s">
        <v>1157</v>
      </c>
      <c r="P359" s="66" t="s">
        <v>1158</v>
      </c>
      <c r="Q359" s="62" t="str">
        <f t="shared" si="11"/>
        <v>B2080900633-วก.ขก.ร.2552-01</v>
      </c>
      <c r="R359" s="63">
        <v>1</v>
      </c>
      <c r="S359" s="63">
        <v>15</v>
      </c>
      <c r="T359" s="64">
        <v>749900</v>
      </c>
      <c r="U359" s="62" t="s">
        <v>905</v>
      </c>
      <c r="V359" s="65">
        <v>40087</v>
      </c>
      <c r="W359" s="64">
        <v>699905.63</v>
      </c>
      <c r="X359" s="64">
        <v>4109.04</v>
      </c>
      <c r="Y359" s="64">
        <v>49993.26</v>
      </c>
      <c r="Z359" s="64">
        <v>49994.37</v>
      </c>
      <c r="AA359" s="62" t="s">
        <v>1159</v>
      </c>
      <c r="AB359" s="62" t="s">
        <v>350</v>
      </c>
    </row>
    <row r="360" spans="1:28" ht="24.6" x14ac:dyDescent="0.7">
      <c r="A360">
        <v>355</v>
      </c>
      <c r="B360" s="56" t="s">
        <v>1117</v>
      </c>
      <c r="C360" s="62" t="s">
        <v>346</v>
      </c>
      <c r="D360" s="62" t="str">
        <f t="shared" si="10"/>
        <v>B20809-สาขาวิทยบริการฯ จ.ขอนแก่น-2103</v>
      </c>
      <c r="E360" s="62" t="s">
        <v>901</v>
      </c>
      <c r="F360" s="62" t="s">
        <v>902</v>
      </c>
      <c r="G360" s="33" t="s">
        <v>80</v>
      </c>
      <c r="H360" s="62" t="s">
        <v>45</v>
      </c>
      <c r="I360" s="33" t="s">
        <v>61</v>
      </c>
      <c r="J360" s="62" t="s">
        <v>137</v>
      </c>
      <c r="K360" s="62" t="s">
        <v>909</v>
      </c>
      <c r="L360" s="62" t="s">
        <v>345</v>
      </c>
      <c r="M360" s="62" t="s">
        <v>346</v>
      </c>
      <c r="N360" s="62" t="s">
        <v>1755</v>
      </c>
      <c r="O360" s="62" t="s">
        <v>1160</v>
      </c>
      <c r="P360" s="66" t="s">
        <v>1161</v>
      </c>
      <c r="Q360" s="62" t="str">
        <f t="shared" si="11"/>
        <v>B2080900634-วก.ขก.บ.2552-02</v>
      </c>
      <c r="R360" s="63">
        <v>1</v>
      </c>
      <c r="S360" s="63">
        <v>15</v>
      </c>
      <c r="T360" s="64">
        <v>2998000</v>
      </c>
      <c r="U360" s="62" t="s">
        <v>905</v>
      </c>
      <c r="V360" s="65">
        <v>40087</v>
      </c>
      <c r="W360" s="64">
        <v>2798132.39</v>
      </c>
      <c r="X360" s="64">
        <v>16427.41</v>
      </c>
      <c r="Y360" s="64">
        <v>199866.6</v>
      </c>
      <c r="Z360" s="64">
        <v>199867.61</v>
      </c>
      <c r="AA360" s="62" t="s">
        <v>1162</v>
      </c>
      <c r="AB360" s="62" t="s">
        <v>350</v>
      </c>
    </row>
    <row r="361" spans="1:28" ht="24.6" x14ac:dyDescent="0.7">
      <c r="A361">
        <v>356</v>
      </c>
      <c r="B361" s="56" t="s">
        <v>1117</v>
      </c>
      <c r="C361" s="62" t="s">
        <v>346</v>
      </c>
      <c r="D361" s="62" t="str">
        <f t="shared" si="10"/>
        <v>B20809-สาขาวิทยบริการฯ จ.ขอนแก่น-2103</v>
      </c>
      <c r="E361" s="62" t="s">
        <v>932</v>
      </c>
      <c r="F361" s="62" t="s">
        <v>933</v>
      </c>
      <c r="G361" s="33" t="s">
        <v>80</v>
      </c>
      <c r="H361" s="62" t="s">
        <v>43</v>
      </c>
      <c r="I361" s="33" t="s">
        <v>61</v>
      </c>
      <c r="J361" s="62" t="s">
        <v>181</v>
      </c>
      <c r="K361" s="62" t="s">
        <v>909</v>
      </c>
      <c r="L361" s="62" t="s">
        <v>345</v>
      </c>
      <c r="M361" s="62" t="s">
        <v>346</v>
      </c>
      <c r="N361" s="62" t="s">
        <v>1755</v>
      </c>
      <c r="O361" s="62" t="s">
        <v>1163</v>
      </c>
      <c r="P361" s="66" t="s">
        <v>1164</v>
      </c>
      <c r="Q361" s="62" t="str">
        <f t="shared" si="11"/>
        <v>B2080900619-วก.ขก.บ.2542-01</v>
      </c>
      <c r="R361" s="63">
        <v>1</v>
      </c>
      <c r="S361" s="63">
        <v>40</v>
      </c>
      <c r="T361" s="64">
        <v>8661591.25</v>
      </c>
      <c r="U361" s="62" t="s">
        <v>905</v>
      </c>
      <c r="V361" s="65">
        <v>36434</v>
      </c>
      <c r="W361" s="64">
        <v>5196954.01</v>
      </c>
      <c r="X361" s="64">
        <v>17797.759999999998</v>
      </c>
      <c r="Y361" s="64">
        <v>216539.75</v>
      </c>
      <c r="Z361" s="64">
        <v>3464637.24</v>
      </c>
      <c r="AA361" s="62" t="s">
        <v>1165</v>
      </c>
      <c r="AB361" s="62" t="s">
        <v>350</v>
      </c>
    </row>
    <row r="362" spans="1:28" ht="24.6" x14ac:dyDescent="0.7">
      <c r="A362">
        <v>357</v>
      </c>
      <c r="B362" s="56" t="s">
        <v>1117</v>
      </c>
      <c r="C362" s="62" t="s">
        <v>346</v>
      </c>
      <c r="D362" s="62" t="str">
        <f t="shared" si="10"/>
        <v>B20809-สาขาวิทยบริการฯ จ.ขอนแก่น-2103</v>
      </c>
      <c r="E362" s="62" t="s">
        <v>932</v>
      </c>
      <c r="F362" s="62" t="s">
        <v>933</v>
      </c>
      <c r="G362" s="33" t="s">
        <v>80</v>
      </c>
      <c r="H362" s="62" t="s">
        <v>43</v>
      </c>
      <c r="I362" s="33" t="s">
        <v>61</v>
      </c>
      <c r="J362" s="62" t="s">
        <v>181</v>
      </c>
      <c r="K362" s="62" t="s">
        <v>909</v>
      </c>
      <c r="L362" s="62" t="s">
        <v>345</v>
      </c>
      <c r="M362" s="62" t="s">
        <v>346</v>
      </c>
      <c r="N362" s="62" t="s">
        <v>1755</v>
      </c>
      <c r="O362" s="62" t="s">
        <v>1078</v>
      </c>
      <c r="P362" s="66" t="s">
        <v>1166</v>
      </c>
      <c r="Q362" s="62" t="str">
        <f t="shared" si="11"/>
        <v>B2080900627-วก.ขก.บ.2545-05</v>
      </c>
      <c r="R362" s="63">
        <v>1</v>
      </c>
      <c r="S362" s="63">
        <v>40</v>
      </c>
      <c r="T362" s="64">
        <v>8480000</v>
      </c>
      <c r="U362" s="62" t="s">
        <v>905</v>
      </c>
      <c r="V362" s="65">
        <v>37530</v>
      </c>
      <c r="W362" s="64">
        <v>4451999.37</v>
      </c>
      <c r="X362" s="64">
        <v>17424.62</v>
      </c>
      <c r="Y362" s="64">
        <v>211999.97</v>
      </c>
      <c r="Z362" s="64">
        <v>4028000.63</v>
      </c>
      <c r="AA362" s="62" t="s">
        <v>1167</v>
      </c>
      <c r="AB362" s="62" t="s">
        <v>350</v>
      </c>
    </row>
    <row r="363" spans="1:28" ht="24.6" x14ac:dyDescent="0.7">
      <c r="A363">
        <v>358</v>
      </c>
      <c r="B363" s="56" t="s">
        <v>1117</v>
      </c>
      <c r="C363" s="62" t="s">
        <v>346</v>
      </c>
      <c r="D363" s="62" t="str">
        <f t="shared" si="10"/>
        <v>B20809-สาขาวิทยบริการฯ จ.ขอนแก่น-2101</v>
      </c>
      <c r="E363" s="62" t="s">
        <v>907</v>
      </c>
      <c r="F363" s="62" t="s">
        <v>908</v>
      </c>
      <c r="G363" s="33" t="s">
        <v>38</v>
      </c>
      <c r="H363" s="62" t="s">
        <v>38</v>
      </c>
      <c r="I363" s="33" t="s">
        <v>61</v>
      </c>
      <c r="J363" s="62" t="s">
        <v>331</v>
      </c>
      <c r="K363" s="62" t="s">
        <v>378</v>
      </c>
      <c r="L363" s="62" t="s">
        <v>345</v>
      </c>
      <c r="M363" s="62" t="s">
        <v>346</v>
      </c>
      <c r="N363" s="62" t="s">
        <v>1755</v>
      </c>
      <c r="O363" s="62" t="s">
        <v>1168</v>
      </c>
      <c r="P363" s="66" t="s">
        <v>1169</v>
      </c>
      <c r="Q363" s="62" t="str">
        <f t="shared" si="11"/>
        <v>B2080900622-วก.ขก.ร.2545-02</v>
      </c>
      <c r="R363" s="63">
        <v>1</v>
      </c>
      <c r="S363" s="63">
        <v>25</v>
      </c>
      <c r="T363" s="64">
        <v>622000</v>
      </c>
      <c r="U363" s="62" t="s">
        <v>905</v>
      </c>
      <c r="V363" s="65">
        <v>37530</v>
      </c>
      <c r="W363" s="64">
        <v>522479.16</v>
      </c>
      <c r="X363" s="64">
        <v>2044.94</v>
      </c>
      <c r="Y363" s="64">
        <v>24879.96</v>
      </c>
      <c r="Z363" s="64">
        <v>99520.84</v>
      </c>
      <c r="AA363" s="62" t="s">
        <v>1170</v>
      </c>
      <c r="AB363" s="62" t="s">
        <v>350</v>
      </c>
    </row>
    <row r="364" spans="1:28" ht="24.6" x14ac:dyDescent="0.7">
      <c r="A364">
        <v>359</v>
      </c>
      <c r="B364" s="56" t="s">
        <v>1117</v>
      </c>
      <c r="C364" s="62" t="s">
        <v>346</v>
      </c>
      <c r="D364" s="62" t="str">
        <f t="shared" si="10"/>
        <v>B20809-สาขาวิทยบริการฯ จ.ขอนแก่น-2101</v>
      </c>
      <c r="E364" s="62" t="s">
        <v>907</v>
      </c>
      <c r="F364" s="62" t="s">
        <v>908</v>
      </c>
      <c r="G364" s="33" t="s">
        <v>38</v>
      </c>
      <c r="H364" s="62" t="s">
        <v>38</v>
      </c>
      <c r="I364" s="33" t="s">
        <v>61</v>
      </c>
      <c r="J364" s="62" t="s">
        <v>331</v>
      </c>
      <c r="K364" s="62" t="s">
        <v>378</v>
      </c>
      <c r="L364" s="62" t="s">
        <v>345</v>
      </c>
      <c r="M364" s="62" t="s">
        <v>346</v>
      </c>
      <c r="N364" s="62" t="s">
        <v>1755</v>
      </c>
      <c r="O364" s="62" t="s">
        <v>943</v>
      </c>
      <c r="P364" s="66" t="s">
        <v>1171</v>
      </c>
      <c r="Q364" s="62" t="str">
        <f t="shared" si="11"/>
        <v>B2080900624-วก.ขก.ร.2554-01</v>
      </c>
      <c r="R364" s="63">
        <v>1</v>
      </c>
      <c r="S364" s="63">
        <v>25</v>
      </c>
      <c r="T364" s="64">
        <v>492000</v>
      </c>
      <c r="U364" s="62" t="s">
        <v>905</v>
      </c>
      <c r="V364" s="65">
        <v>40817</v>
      </c>
      <c r="W364" s="64">
        <v>236159.5</v>
      </c>
      <c r="X364" s="64">
        <v>1617.52</v>
      </c>
      <c r="Y364" s="64">
        <v>19679.96</v>
      </c>
      <c r="Z364" s="64">
        <v>255840.5</v>
      </c>
      <c r="AA364" s="62" t="s">
        <v>1172</v>
      </c>
      <c r="AB364" s="62" t="s">
        <v>350</v>
      </c>
    </row>
    <row r="365" spans="1:28" ht="24.6" x14ac:dyDescent="0.7">
      <c r="A365">
        <v>360</v>
      </c>
      <c r="B365" s="56" t="s">
        <v>1117</v>
      </c>
      <c r="C365" s="62" t="s">
        <v>346</v>
      </c>
      <c r="D365" s="62" t="str">
        <f t="shared" si="10"/>
        <v>B20809-สาขาวิทยบริการฯ จ.ขอนแก่น-2103</v>
      </c>
      <c r="E365" s="62" t="s">
        <v>907</v>
      </c>
      <c r="F365" s="62" t="s">
        <v>908</v>
      </c>
      <c r="G365" s="33" t="s">
        <v>38</v>
      </c>
      <c r="H365" s="62" t="s">
        <v>38</v>
      </c>
      <c r="I365" s="33" t="s">
        <v>61</v>
      </c>
      <c r="J365" s="62" t="s">
        <v>331</v>
      </c>
      <c r="K365" s="62" t="s">
        <v>909</v>
      </c>
      <c r="L365" s="62" t="s">
        <v>345</v>
      </c>
      <c r="M365" s="62" t="s">
        <v>346</v>
      </c>
      <c r="N365" s="62" t="s">
        <v>1755</v>
      </c>
      <c r="O365" s="62" t="s">
        <v>1173</v>
      </c>
      <c r="P365" s="66" t="s">
        <v>1174</v>
      </c>
      <c r="Q365" s="62" t="str">
        <f t="shared" si="11"/>
        <v>B2080900626-วก.ขก.บ.2545-04</v>
      </c>
      <c r="R365" s="63">
        <v>1</v>
      </c>
      <c r="S365" s="63">
        <v>25</v>
      </c>
      <c r="T365" s="64">
        <v>150000</v>
      </c>
      <c r="U365" s="62" t="s">
        <v>905</v>
      </c>
      <c r="V365" s="65">
        <v>37530</v>
      </c>
      <c r="W365" s="64">
        <v>125999.14</v>
      </c>
      <c r="X365" s="64">
        <v>493.11</v>
      </c>
      <c r="Y365" s="64">
        <v>5999.96</v>
      </c>
      <c r="Z365" s="64">
        <v>24000.86</v>
      </c>
      <c r="AA365" s="62" t="s">
        <v>1175</v>
      </c>
      <c r="AB365" s="62" t="s">
        <v>350</v>
      </c>
    </row>
    <row r="366" spans="1:28" ht="24.6" x14ac:dyDescent="0.7">
      <c r="A366">
        <v>361</v>
      </c>
      <c r="B366" s="56" t="s">
        <v>1117</v>
      </c>
      <c r="C366" s="62" t="s">
        <v>346</v>
      </c>
      <c r="D366" s="62" t="str">
        <f t="shared" si="10"/>
        <v>B20809-สาขาวิทยบริการฯ จ.ขอนแก่น-2103</v>
      </c>
      <c r="E366" s="62" t="s">
        <v>907</v>
      </c>
      <c r="F366" s="62" t="s">
        <v>908</v>
      </c>
      <c r="G366" s="33" t="s">
        <v>38</v>
      </c>
      <c r="H366" s="62" t="s">
        <v>38</v>
      </c>
      <c r="I366" s="33" t="s">
        <v>61</v>
      </c>
      <c r="J366" s="62" t="s">
        <v>331</v>
      </c>
      <c r="K366" s="62" t="s">
        <v>909</v>
      </c>
      <c r="L366" s="62" t="s">
        <v>345</v>
      </c>
      <c r="M366" s="62" t="s">
        <v>346</v>
      </c>
      <c r="N366" s="62" t="s">
        <v>1755</v>
      </c>
      <c r="O366" s="62" t="s">
        <v>1176</v>
      </c>
      <c r="P366" s="66" t="s">
        <v>1177</v>
      </c>
      <c r="Q366" s="62" t="str">
        <f t="shared" si="11"/>
        <v>B2080900629-วก.ขก.บ.2548-01</v>
      </c>
      <c r="R366" s="63">
        <v>1</v>
      </c>
      <c r="S366" s="63">
        <v>25</v>
      </c>
      <c r="T366" s="64">
        <v>2395000</v>
      </c>
      <c r="U366" s="62" t="s">
        <v>905</v>
      </c>
      <c r="V366" s="65">
        <v>38626</v>
      </c>
      <c r="W366" s="64">
        <v>1724399.27</v>
      </c>
      <c r="X366" s="64">
        <v>7874</v>
      </c>
      <c r="Y366" s="64">
        <v>95799.96</v>
      </c>
      <c r="Z366" s="64">
        <v>670600.73</v>
      </c>
      <c r="AA366" s="62" t="s">
        <v>1178</v>
      </c>
      <c r="AB366" s="62" t="s">
        <v>350</v>
      </c>
    </row>
    <row r="367" spans="1:28" ht="24.6" x14ac:dyDescent="0.7">
      <c r="A367">
        <v>362</v>
      </c>
      <c r="B367" s="56" t="s">
        <v>1117</v>
      </c>
      <c r="C367" s="62" t="s">
        <v>346</v>
      </c>
      <c r="D367" s="62" t="str">
        <f t="shared" si="10"/>
        <v>B20809-สาขาวิทยบริการฯ จ.ขอนแก่น-2101</v>
      </c>
      <c r="E367" s="62" t="s">
        <v>907</v>
      </c>
      <c r="F367" s="62" t="s">
        <v>908</v>
      </c>
      <c r="G367" s="33" t="s">
        <v>38</v>
      </c>
      <c r="H367" s="62" t="s">
        <v>38</v>
      </c>
      <c r="I367" s="33" t="s">
        <v>61</v>
      </c>
      <c r="J367" s="62" t="s">
        <v>331</v>
      </c>
      <c r="K367" s="62" t="s">
        <v>378</v>
      </c>
      <c r="L367" s="62" t="s">
        <v>345</v>
      </c>
      <c r="M367" s="62" t="s">
        <v>346</v>
      </c>
      <c r="N367" s="62" t="s">
        <v>1755</v>
      </c>
      <c r="O367" s="62" t="s">
        <v>1179</v>
      </c>
      <c r="P367" s="66" t="s">
        <v>1180</v>
      </c>
      <c r="Q367" s="62" t="str">
        <f t="shared" si="11"/>
        <v>B2080900630-วก.ขก.ร.2548-02</v>
      </c>
      <c r="R367" s="63">
        <v>1</v>
      </c>
      <c r="S367" s="63">
        <v>25</v>
      </c>
      <c r="T367" s="64">
        <v>3796000</v>
      </c>
      <c r="U367" s="62" t="s">
        <v>905</v>
      </c>
      <c r="V367" s="65">
        <v>38626</v>
      </c>
      <c r="W367" s="64">
        <v>2733119.28</v>
      </c>
      <c r="X367" s="64">
        <v>12479.96</v>
      </c>
      <c r="Y367" s="64">
        <v>151839.96</v>
      </c>
      <c r="Z367" s="64">
        <v>1062880.72</v>
      </c>
      <c r="AA367" s="62" t="s">
        <v>1181</v>
      </c>
      <c r="AB367" s="62" t="s">
        <v>350</v>
      </c>
    </row>
    <row r="368" spans="1:28" ht="24.6" x14ac:dyDescent="0.7">
      <c r="A368">
        <v>363</v>
      </c>
      <c r="B368" s="56" t="s">
        <v>1117</v>
      </c>
      <c r="C368" s="62" t="s">
        <v>346</v>
      </c>
      <c r="D368" s="62" t="str">
        <f t="shared" si="10"/>
        <v>B20809-สาขาวิทยบริการฯ จ.ขอนแก่น-2103</v>
      </c>
      <c r="E368" s="62" t="s">
        <v>907</v>
      </c>
      <c r="F368" s="62" t="s">
        <v>908</v>
      </c>
      <c r="G368" s="33" t="s">
        <v>38</v>
      </c>
      <c r="H368" s="62" t="s">
        <v>38</v>
      </c>
      <c r="I368" s="33" t="s">
        <v>61</v>
      </c>
      <c r="J368" s="62" t="s">
        <v>331</v>
      </c>
      <c r="K368" s="62" t="s">
        <v>909</v>
      </c>
      <c r="L368" s="62" t="s">
        <v>345</v>
      </c>
      <c r="M368" s="62" t="s">
        <v>346</v>
      </c>
      <c r="N368" s="62" t="s">
        <v>1755</v>
      </c>
      <c r="O368" s="62" t="s">
        <v>1182</v>
      </c>
      <c r="P368" s="66" t="s">
        <v>1183</v>
      </c>
      <c r="Q368" s="62" t="str">
        <f t="shared" si="11"/>
        <v>B2080900635-วก.ขก.บ.2552-03</v>
      </c>
      <c r="R368" s="63">
        <v>1</v>
      </c>
      <c r="S368" s="63">
        <v>25</v>
      </c>
      <c r="T368" s="64">
        <v>1435000</v>
      </c>
      <c r="U368" s="62" t="s">
        <v>905</v>
      </c>
      <c r="V368" s="65">
        <v>40087</v>
      </c>
      <c r="W368" s="64">
        <v>803599.45</v>
      </c>
      <c r="X368" s="64">
        <v>4717.79</v>
      </c>
      <c r="Y368" s="64">
        <v>57399.96</v>
      </c>
      <c r="Z368" s="64">
        <v>631400.55000000005</v>
      </c>
      <c r="AA368" s="62" t="s">
        <v>1184</v>
      </c>
      <c r="AB368" s="62" t="s">
        <v>350</v>
      </c>
    </row>
    <row r="369" spans="1:28" ht="24.6" x14ac:dyDescent="0.7">
      <c r="A369">
        <v>364</v>
      </c>
      <c r="B369" s="56" t="s">
        <v>1117</v>
      </c>
      <c r="C369" s="62" t="s">
        <v>346</v>
      </c>
      <c r="D369" s="62" t="str">
        <f t="shared" si="10"/>
        <v>B20809-สาขาวิทยบริการฯ จ.ขอนแก่น-2101</v>
      </c>
      <c r="E369" s="62" t="s">
        <v>907</v>
      </c>
      <c r="F369" s="62" t="s">
        <v>908</v>
      </c>
      <c r="G369" s="33" t="s">
        <v>38</v>
      </c>
      <c r="H369" s="62" t="s">
        <v>38</v>
      </c>
      <c r="I369" s="33" t="s">
        <v>61</v>
      </c>
      <c r="J369" s="62" t="s">
        <v>331</v>
      </c>
      <c r="K369" s="62" t="s">
        <v>378</v>
      </c>
      <c r="L369" s="62" t="s">
        <v>345</v>
      </c>
      <c r="M369" s="62" t="s">
        <v>346</v>
      </c>
      <c r="N369" s="62" t="s">
        <v>1755</v>
      </c>
      <c r="O369" s="62" t="s">
        <v>1185</v>
      </c>
      <c r="P369" s="66" t="s">
        <v>1186</v>
      </c>
      <c r="Q369" s="62" t="str">
        <f t="shared" si="11"/>
        <v>B2080900636-วก.ขก.ร.2553-01</v>
      </c>
      <c r="R369" s="63">
        <v>1</v>
      </c>
      <c r="S369" s="63">
        <v>25</v>
      </c>
      <c r="T369" s="64">
        <v>398000</v>
      </c>
      <c r="U369" s="62" t="s">
        <v>905</v>
      </c>
      <c r="V369" s="65">
        <v>40452</v>
      </c>
      <c r="W369" s="64">
        <v>206959.45</v>
      </c>
      <c r="X369" s="64">
        <v>1308.46</v>
      </c>
      <c r="Y369" s="64">
        <v>15919.96</v>
      </c>
      <c r="Z369" s="64">
        <v>191040.55</v>
      </c>
      <c r="AA369" s="62" t="s">
        <v>1187</v>
      </c>
      <c r="AB369" s="62" t="s">
        <v>350</v>
      </c>
    </row>
    <row r="370" spans="1:28" ht="24.6" x14ac:dyDescent="0.7">
      <c r="A370">
        <v>365</v>
      </c>
      <c r="B370" s="56" t="s">
        <v>1117</v>
      </c>
      <c r="C370" s="62" t="s">
        <v>346</v>
      </c>
      <c r="D370" s="62" t="str">
        <f t="shared" si="10"/>
        <v>B20809-สาขาวิทยบริการฯ จ.ขอนแก่น-2101</v>
      </c>
      <c r="E370" s="62" t="s">
        <v>907</v>
      </c>
      <c r="F370" s="62" t="s">
        <v>908</v>
      </c>
      <c r="G370" s="33" t="s">
        <v>38</v>
      </c>
      <c r="H370" s="62" t="s">
        <v>38</v>
      </c>
      <c r="I370" s="33" t="s">
        <v>61</v>
      </c>
      <c r="J370" s="62" t="s">
        <v>331</v>
      </c>
      <c r="K370" s="62" t="s">
        <v>378</v>
      </c>
      <c r="L370" s="62" t="s">
        <v>345</v>
      </c>
      <c r="M370" s="62" t="s">
        <v>346</v>
      </c>
      <c r="N370" s="62" t="s">
        <v>1755</v>
      </c>
      <c r="O370" s="62" t="s">
        <v>1185</v>
      </c>
      <c r="P370" s="66" t="s">
        <v>1188</v>
      </c>
      <c r="Q370" s="62" t="str">
        <f t="shared" si="11"/>
        <v>B2080900637-วก.ขก.ร.2553-02</v>
      </c>
      <c r="R370" s="63">
        <v>1</v>
      </c>
      <c r="S370" s="63">
        <v>25</v>
      </c>
      <c r="T370" s="64">
        <v>170900</v>
      </c>
      <c r="U370" s="62" t="s">
        <v>905</v>
      </c>
      <c r="V370" s="65">
        <v>40452</v>
      </c>
      <c r="W370" s="64">
        <v>88867.45</v>
      </c>
      <c r="X370" s="64">
        <v>561.85</v>
      </c>
      <c r="Y370" s="64">
        <v>6835.96</v>
      </c>
      <c r="Z370" s="64">
        <v>82032.55</v>
      </c>
      <c r="AA370" s="62" t="s">
        <v>1189</v>
      </c>
      <c r="AB370" s="62" t="s">
        <v>350</v>
      </c>
    </row>
    <row r="371" spans="1:28" ht="24.6" x14ac:dyDescent="0.7">
      <c r="A371">
        <v>366</v>
      </c>
      <c r="B371" s="56" t="s">
        <v>1117</v>
      </c>
      <c r="C371" s="62" t="s">
        <v>346</v>
      </c>
      <c r="D371" s="62" t="str">
        <f t="shared" si="10"/>
        <v>B20809-สาขาวิทยบริการฯ จ.ขอนแก่น-2101</v>
      </c>
      <c r="E371" s="62" t="s">
        <v>907</v>
      </c>
      <c r="F371" s="62" t="s">
        <v>908</v>
      </c>
      <c r="G371" s="33" t="s">
        <v>38</v>
      </c>
      <c r="H371" s="62" t="s">
        <v>38</v>
      </c>
      <c r="I371" s="33" t="s">
        <v>61</v>
      </c>
      <c r="J371" s="62" t="s">
        <v>331</v>
      </c>
      <c r="K371" s="62" t="s">
        <v>378</v>
      </c>
      <c r="L371" s="62" t="s">
        <v>345</v>
      </c>
      <c r="M371" s="62" t="s">
        <v>346</v>
      </c>
      <c r="N371" s="62" t="s">
        <v>1755</v>
      </c>
      <c r="O371" s="62" t="s">
        <v>1190</v>
      </c>
      <c r="P371" s="66" t="s">
        <v>1191</v>
      </c>
      <c r="Q371" s="62" t="str">
        <f t="shared" si="11"/>
        <v>B2080900638-วก.ขก.ร.2557-01</v>
      </c>
      <c r="R371" s="63">
        <v>1</v>
      </c>
      <c r="S371" s="63">
        <v>25</v>
      </c>
      <c r="T371" s="64">
        <v>1723350</v>
      </c>
      <c r="U371" s="62" t="s">
        <v>905</v>
      </c>
      <c r="V371" s="65">
        <v>41913</v>
      </c>
      <c r="W371" s="64">
        <v>620405.63</v>
      </c>
      <c r="X371" s="64">
        <v>5665.79</v>
      </c>
      <c r="Y371" s="64">
        <v>68933.960000000006</v>
      </c>
      <c r="Z371" s="64">
        <v>1102944.3700000001</v>
      </c>
      <c r="AA371" s="62" t="s">
        <v>1192</v>
      </c>
      <c r="AB371" s="62" t="s">
        <v>350</v>
      </c>
    </row>
    <row r="372" spans="1:28" ht="24.6" x14ac:dyDescent="0.7">
      <c r="A372">
        <v>367</v>
      </c>
      <c r="B372" s="56" t="s">
        <v>1193</v>
      </c>
      <c r="C372" s="62" t="s">
        <v>1194</v>
      </c>
      <c r="D372" s="62" t="str">
        <f t="shared" si="10"/>
        <v>B20810-สาขาวิทยบริการฯ จ.ศรีสะเกษ-2101</v>
      </c>
      <c r="E372" s="62" t="s">
        <v>136</v>
      </c>
      <c r="F372" s="62" t="s">
        <v>45</v>
      </c>
      <c r="G372" s="33" t="s">
        <v>80</v>
      </c>
      <c r="H372" s="62" t="s">
        <v>45</v>
      </c>
      <c r="I372" s="33" t="s">
        <v>61</v>
      </c>
      <c r="J372" s="62" t="s">
        <v>137</v>
      </c>
      <c r="K372" s="62" t="s">
        <v>378</v>
      </c>
      <c r="L372" s="62" t="s">
        <v>1195</v>
      </c>
      <c r="M372" s="62" t="s">
        <v>1194</v>
      </c>
      <c r="N372" s="62" t="s">
        <v>1758</v>
      </c>
      <c r="O372" s="62" t="s">
        <v>1196</v>
      </c>
      <c r="P372" s="66" t="s">
        <v>1197</v>
      </c>
      <c r="Q372" s="62" t="str">
        <f t="shared" si="11"/>
        <v>B2081000001-วก.ศก.-ร-47-0041</v>
      </c>
      <c r="R372" s="63">
        <v>1</v>
      </c>
      <c r="S372" s="63">
        <v>15</v>
      </c>
      <c r="T372" s="64">
        <v>1115000</v>
      </c>
      <c r="U372" s="62" t="s">
        <v>143</v>
      </c>
      <c r="V372" s="65">
        <v>38120</v>
      </c>
      <c r="W372" s="64">
        <v>1114999</v>
      </c>
      <c r="X372" s="64">
        <v>0</v>
      </c>
      <c r="Y372" s="64">
        <v>0</v>
      </c>
      <c r="Z372" s="64">
        <v>1</v>
      </c>
      <c r="AA372" s="62" t="s">
        <v>1198</v>
      </c>
      <c r="AB372" s="62" t="s">
        <v>1199</v>
      </c>
    </row>
    <row r="373" spans="1:28" ht="24.6" x14ac:dyDescent="0.7">
      <c r="A373">
        <v>368</v>
      </c>
      <c r="B373" s="56" t="s">
        <v>1193</v>
      </c>
      <c r="C373" s="62" t="s">
        <v>1194</v>
      </c>
      <c r="D373" s="62" t="str">
        <f t="shared" si="10"/>
        <v>B20810-สาขาวิทยบริการฯ จ.ศรีสะเกษ-2101</v>
      </c>
      <c r="E373" s="62" t="s">
        <v>136</v>
      </c>
      <c r="F373" s="62" t="s">
        <v>45</v>
      </c>
      <c r="G373" s="33" t="s">
        <v>80</v>
      </c>
      <c r="H373" s="62" t="s">
        <v>45</v>
      </c>
      <c r="I373" s="33" t="s">
        <v>61</v>
      </c>
      <c r="J373" s="62" t="s">
        <v>137</v>
      </c>
      <c r="K373" s="62" t="s">
        <v>378</v>
      </c>
      <c r="L373" s="62" t="s">
        <v>1195</v>
      </c>
      <c r="M373" s="62" t="s">
        <v>1194</v>
      </c>
      <c r="N373" s="62" t="s">
        <v>1758</v>
      </c>
      <c r="O373" s="62" t="s">
        <v>1200</v>
      </c>
      <c r="P373" s="66" t="s">
        <v>1201</v>
      </c>
      <c r="Q373" s="62" t="str">
        <f t="shared" si="11"/>
        <v>B2081000002-วก.ศก.-ร-47-0042</v>
      </c>
      <c r="R373" s="63">
        <v>1</v>
      </c>
      <c r="S373" s="63">
        <v>15</v>
      </c>
      <c r="T373" s="64">
        <v>3385000</v>
      </c>
      <c r="U373" s="62" t="s">
        <v>143</v>
      </c>
      <c r="V373" s="65">
        <v>38037</v>
      </c>
      <c r="W373" s="64">
        <v>3384999</v>
      </c>
      <c r="X373" s="64">
        <v>0</v>
      </c>
      <c r="Y373" s="64">
        <v>0</v>
      </c>
      <c r="Z373" s="64">
        <v>1</v>
      </c>
      <c r="AA373" s="62" t="s">
        <v>1202</v>
      </c>
      <c r="AB373" s="62" t="s">
        <v>1203</v>
      </c>
    </row>
    <row r="374" spans="1:28" ht="24.6" x14ac:dyDescent="0.7">
      <c r="A374">
        <v>369</v>
      </c>
      <c r="B374" s="56" t="s">
        <v>1193</v>
      </c>
      <c r="C374" s="62" t="s">
        <v>1194</v>
      </c>
      <c r="D374" s="62" t="str">
        <f t="shared" si="10"/>
        <v>B20810-สาขาวิทยบริการฯ จ.ศรีสะเกษ-2101</v>
      </c>
      <c r="E374" s="62" t="s">
        <v>136</v>
      </c>
      <c r="F374" s="62" t="s">
        <v>45</v>
      </c>
      <c r="G374" s="33" t="s">
        <v>80</v>
      </c>
      <c r="H374" s="62" t="s">
        <v>45</v>
      </c>
      <c r="I374" s="33" t="s">
        <v>61</v>
      </c>
      <c r="J374" s="62" t="s">
        <v>137</v>
      </c>
      <c r="K374" s="62" t="s">
        <v>378</v>
      </c>
      <c r="L374" s="62" t="s">
        <v>1195</v>
      </c>
      <c r="M374" s="62" t="s">
        <v>1194</v>
      </c>
      <c r="N374" s="62" t="s">
        <v>1758</v>
      </c>
      <c r="O374" s="62" t="s">
        <v>1204</v>
      </c>
      <c r="P374" s="66" t="s">
        <v>1205</v>
      </c>
      <c r="Q374" s="62" t="str">
        <f t="shared" si="11"/>
        <v>B2081000049-วก.ศก.-ร-48-0002</v>
      </c>
      <c r="R374" s="63">
        <v>1</v>
      </c>
      <c r="S374" s="63">
        <v>15</v>
      </c>
      <c r="T374" s="64">
        <v>845000</v>
      </c>
      <c r="U374" s="62" t="s">
        <v>406</v>
      </c>
      <c r="V374" s="65">
        <v>38085</v>
      </c>
      <c r="W374" s="64">
        <v>844999</v>
      </c>
      <c r="X374" s="64">
        <v>0</v>
      </c>
      <c r="Y374" s="64">
        <v>0</v>
      </c>
      <c r="Z374" s="64">
        <v>1</v>
      </c>
      <c r="AA374" s="62" t="s">
        <v>1206</v>
      </c>
      <c r="AB374" s="62" t="s">
        <v>1207</v>
      </c>
    </row>
    <row r="375" spans="1:28" ht="24.6" x14ac:dyDescent="0.7">
      <c r="A375">
        <v>370</v>
      </c>
      <c r="B375" s="56" t="s">
        <v>1193</v>
      </c>
      <c r="C375" s="62" t="s">
        <v>1194</v>
      </c>
      <c r="D375" s="62" t="str">
        <f t="shared" si="10"/>
        <v>B20810-สาขาวิทยบริการฯ จ.ศรีสะเกษ-2101</v>
      </c>
      <c r="E375" s="62" t="s">
        <v>180</v>
      </c>
      <c r="F375" s="62" t="s">
        <v>43</v>
      </c>
      <c r="G375" s="33" t="s">
        <v>80</v>
      </c>
      <c r="H375" s="62" t="s">
        <v>43</v>
      </c>
      <c r="I375" s="33" t="s">
        <v>61</v>
      </c>
      <c r="J375" s="62" t="s">
        <v>181</v>
      </c>
      <c r="K375" s="62" t="s">
        <v>378</v>
      </c>
      <c r="L375" s="62" t="s">
        <v>1195</v>
      </c>
      <c r="M375" s="62" t="s">
        <v>1194</v>
      </c>
      <c r="N375" s="62" t="s">
        <v>1758</v>
      </c>
      <c r="O375" s="62" t="s">
        <v>1208</v>
      </c>
      <c r="P375" s="66" t="s">
        <v>1209</v>
      </c>
      <c r="Q375" s="62" t="str">
        <f t="shared" si="11"/>
        <v>B2081000048-วก.ศก.-ร-48-0001</v>
      </c>
      <c r="R375" s="63">
        <v>1</v>
      </c>
      <c r="S375" s="63">
        <v>40</v>
      </c>
      <c r="T375" s="64">
        <v>19800000</v>
      </c>
      <c r="U375" s="62" t="s">
        <v>406</v>
      </c>
      <c r="V375" s="65">
        <v>38298</v>
      </c>
      <c r="W375" s="64">
        <v>9354821.3300000001</v>
      </c>
      <c r="X375" s="64">
        <v>40684.949999999997</v>
      </c>
      <c r="Y375" s="64">
        <v>494999.97</v>
      </c>
      <c r="Z375" s="64">
        <v>10445178.67</v>
      </c>
      <c r="AA375" s="62" t="s">
        <v>1210</v>
      </c>
      <c r="AB375" s="62" t="s">
        <v>1211</v>
      </c>
    </row>
    <row r="376" spans="1:28" ht="24.6" x14ac:dyDescent="0.7">
      <c r="A376">
        <v>371</v>
      </c>
      <c r="B376" s="56" t="s">
        <v>1193</v>
      </c>
      <c r="C376" s="62" t="s">
        <v>1194</v>
      </c>
      <c r="D376" s="62" t="str">
        <f t="shared" si="10"/>
        <v>B20810-สาขาวิทยบริการฯ จ.ศรีสะเกษ-2101</v>
      </c>
      <c r="E376" s="62" t="s">
        <v>330</v>
      </c>
      <c r="F376" s="62" t="s">
        <v>38</v>
      </c>
      <c r="G376" s="33" t="s">
        <v>38</v>
      </c>
      <c r="H376" s="62" t="s">
        <v>38</v>
      </c>
      <c r="I376" s="33" t="s">
        <v>61</v>
      </c>
      <c r="J376" s="62" t="s">
        <v>331</v>
      </c>
      <c r="K376" s="62" t="s">
        <v>378</v>
      </c>
      <c r="L376" s="62" t="s">
        <v>1195</v>
      </c>
      <c r="M376" s="62" t="s">
        <v>1194</v>
      </c>
      <c r="N376" s="62" t="s">
        <v>1758</v>
      </c>
      <c r="O376" s="62" t="s">
        <v>1212</v>
      </c>
      <c r="P376" s="66" t="s">
        <v>1213</v>
      </c>
      <c r="Q376" s="62" t="str">
        <f t="shared" si="11"/>
        <v>B2081000095-วก.ศก.-ร-49-0005</v>
      </c>
      <c r="R376" s="63">
        <v>1</v>
      </c>
      <c r="S376" s="63">
        <v>25</v>
      </c>
      <c r="T376" s="64">
        <v>802000</v>
      </c>
      <c r="U376" s="62" t="s">
        <v>342</v>
      </c>
      <c r="V376" s="65">
        <v>38807</v>
      </c>
      <c r="W376" s="64">
        <v>561531.14</v>
      </c>
      <c r="X376" s="64">
        <v>2636.7</v>
      </c>
      <c r="Y376" s="64">
        <v>32079.96</v>
      </c>
      <c r="Z376" s="64">
        <v>240468.86</v>
      </c>
      <c r="AA376" s="62" t="s">
        <v>1214</v>
      </c>
      <c r="AB376" s="62" t="s">
        <v>1211</v>
      </c>
    </row>
    <row r="377" spans="1:28" ht="24.6" x14ac:dyDescent="0.7">
      <c r="A377">
        <v>372</v>
      </c>
      <c r="B377" s="56" t="s">
        <v>1193</v>
      </c>
      <c r="C377" s="62" t="s">
        <v>1194</v>
      </c>
      <c r="D377" s="62" t="str">
        <f t="shared" si="10"/>
        <v>B20810-สาขาวิทยบริการฯ จ.ศรีสะเกษ-2101</v>
      </c>
      <c r="E377" s="62" t="s">
        <v>330</v>
      </c>
      <c r="F377" s="62" t="s">
        <v>38</v>
      </c>
      <c r="G377" s="33" t="s">
        <v>38</v>
      </c>
      <c r="H377" s="62" t="s">
        <v>38</v>
      </c>
      <c r="I377" s="33" t="s">
        <v>61</v>
      </c>
      <c r="J377" s="62" t="s">
        <v>331</v>
      </c>
      <c r="K377" s="62" t="s">
        <v>378</v>
      </c>
      <c r="L377" s="62" t="s">
        <v>1195</v>
      </c>
      <c r="M377" s="62" t="s">
        <v>1194</v>
      </c>
      <c r="N377" s="62" t="s">
        <v>1758</v>
      </c>
      <c r="O377" s="62" t="s">
        <v>1215</v>
      </c>
      <c r="P377" s="66" t="s">
        <v>1216</v>
      </c>
      <c r="Q377" s="62" t="str">
        <f t="shared" si="11"/>
        <v>B2081000246-วก.ศก.-ร-60-0010</v>
      </c>
      <c r="R377" s="63">
        <v>1</v>
      </c>
      <c r="S377" s="63">
        <v>25</v>
      </c>
      <c r="T377" s="64">
        <v>599000</v>
      </c>
      <c r="U377" s="62" t="s">
        <v>174</v>
      </c>
      <c r="V377" s="65">
        <v>42662</v>
      </c>
      <c r="W377" s="64">
        <v>166538.15</v>
      </c>
      <c r="X377" s="64">
        <v>1969.29</v>
      </c>
      <c r="Y377" s="64">
        <v>23959.96</v>
      </c>
      <c r="Z377" s="64">
        <v>432461.85</v>
      </c>
      <c r="AA377" s="62" t="s">
        <v>1217</v>
      </c>
      <c r="AB377" s="62" t="s">
        <v>1211</v>
      </c>
    </row>
    <row r="378" spans="1:28" ht="24.6" x14ac:dyDescent="0.7">
      <c r="A378">
        <v>373</v>
      </c>
      <c r="B378" s="56" t="s">
        <v>1193</v>
      </c>
      <c r="C378" s="62" t="s">
        <v>1194</v>
      </c>
      <c r="D378" s="62" t="str">
        <f t="shared" si="10"/>
        <v>B20810-สาขาวิทยบริการฯ จ.ศรีสะเกษ-2103</v>
      </c>
      <c r="E378" s="62" t="s">
        <v>932</v>
      </c>
      <c r="F378" s="62" t="s">
        <v>933</v>
      </c>
      <c r="G378" s="33" t="s">
        <v>80</v>
      </c>
      <c r="H378" s="62" t="s">
        <v>43</v>
      </c>
      <c r="I378" s="33" t="s">
        <v>61</v>
      </c>
      <c r="J378" s="62" t="s">
        <v>181</v>
      </c>
      <c r="K378" s="62" t="s">
        <v>909</v>
      </c>
      <c r="L378" s="62" t="s">
        <v>1195</v>
      </c>
      <c r="M378" s="62" t="s">
        <v>1194</v>
      </c>
      <c r="N378" s="62" t="s">
        <v>1758</v>
      </c>
      <c r="O378" s="62" t="s">
        <v>1218</v>
      </c>
      <c r="P378" s="66" t="s">
        <v>1219</v>
      </c>
      <c r="Q378" s="62" t="str">
        <f t="shared" si="11"/>
        <v>B2081000265-วก.ศก.-D-42-0002</v>
      </c>
      <c r="R378" s="63">
        <v>1</v>
      </c>
      <c r="S378" s="63">
        <v>40</v>
      </c>
      <c r="T378" s="64">
        <v>3103253.14</v>
      </c>
      <c r="U378" s="62" t="s">
        <v>905</v>
      </c>
      <c r="V378" s="65">
        <v>36434</v>
      </c>
      <c r="W378" s="64">
        <v>1861951.16</v>
      </c>
      <c r="X378" s="64">
        <v>6376.51</v>
      </c>
      <c r="Y378" s="64">
        <v>77581.3</v>
      </c>
      <c r="Z378" s="64">
        <v>1241301.98</v>
      </c>
      <c r="AA378" s="62" t="s">
        <v>1220</v>
      </c>
      <c r="AB378" s="62" t="s">
        <v>1211</v>
      </c>
    </row>
    <row r="379" spans="1:28" ht="24.6" x14ac:dyDescent="0.7">
      <c r="A379">
        <v>374</v>
      </c>
      <c r="B379" s="56" t="s">
        <v>1193</v>
      </c>
      <c r="C379" s="62" t="s">
        <v>1194</v>
      </c>
      <c r="D379" s="62" t="str">
        <f t="shared" si="10"/>
        <v>B20810-สาขาวิทยบริการฯ จ.ศรีสะเกษ-2103</v>
      </c>
      <c r="E379" s="62" t="s">
        <v>907</v>
      </c>
      <c r="F379" s="62" t="s">
        <v>908</v>
      </c>
      <c r="G379" s="33" t="s">
        <v>38</v>
      </c>
      <c r="H379" s="62" t="s">
        <v>38</v>
      </c>
      <c r="I379" s="33" t="s">
        <v>61</v>
      </c>
      <c r="J379" s="62" t="s">
        <v>331</v>
      </c>
      <c r="K379" s="62" t="s">
        <v>909</v>
      </c>
      <c r="L379" s="62" t="s">
        <v>1195</v>
      </c>
      <c r="M379" s="62" t="s">
        <v>1194</v>
      </c>
      <c r="N379" s="62" t="s">
        <v>1758</v>
      </c>
      <c r="O379" s="62" t="s">
        <v>961</v>
      </c>
      <c r="P379" s="66" t="s">
        <v>1221</v>
      </c>
      <c r="Q379" s="62" t="str">
        <f t="shared" si="11"/>
        <v>B2081000266-วก.ศก.-D-55-0017</v>
      </c>
      <c r="R379" s="63">
        <v>1</v>
      </c>
      <c r="S379" s="63">
        <v>25</v>
      </c>
      <c r="T379" s="64">
        <v>751360</v>
      </c>
      <c r="U379" s="62" t="s">
        <v>905</v>
      </c>
      <c r="V379" s="65">
        <v>41183</v>
      </c>
      <c r="W379" s="64">
        <v>330597.96999999997</v>
      </c>
      <c r="X379" s="64">
        <v>2470.2399999999998</v>
      </c>
      <c r="Y379" s="64">
        <v>30054.36</v>
      </c>
      <c r="Z379" s="64">
        <v>420762.03</v>
      </c>
      <c r="AA379" s="62" t="s">
        <v>1222</v>
      </c>
      <c r="AB379" s="62" t="s">
        <v>1211</v>
      </c>
    </row>
    <row r="380" spans="1:28" ht="24.6" x14ac:dyDescent="0.7">
      <c r="A380">
        <v>375</v>
      </c>
      <c r="B380" s="56" t="s">
        <v>1223</v>
      </c>
      <c r="C380" s="62" t="s">
        <v>1224</v>
      </c>
      <c r="D380" s="62" t="str">
        <f t="shared" si="10"/>
        <v>B20812-สาขาวิทยบริการฯ จ.ลพบุรี-2101</v>
      </c>
      <c r="E380" s="62" t="s">
        <v>330</v>
      </c>
      <c r="F380" s="62" t="s">
        <v>38</v>
      </c>
      <c r="G380" s="33" t="s">
        <v>38</v>
      </c>
      <c r="H380" s="62" t="s">
        <v>38</v>
      </c>
      <c r="I380" s="33" t="s">
        <v>61</v>
      </c>
      <c r="J380" s="62" t="s">
        <v>331</v>
      </c>
      <c r="K380" s="62" t="s">
        <v>378</v>
      </c>
      <c r="L380" s="62" t="s">
        <v>1225</v>
      </c>
      <c r="M380" s="62" t="s">
        <v>1224</v>
      </c>
      <c r="N380" s="62" t="s">
        <v>1759</v>
      </c>
      <c r="O380" s="62" t="s">
        <v>1226</v>
      </c>
      <c r="P380" s="66" t="s">
        <v>1227</v>
      </c>
      <c r="Q380" s="62" t="str">
        <f t="shared" si="11"/>
        <v>B2081200369-วก.ลบ.-ร-2559-012</v>
      </c>
      <c r="R380" s="63">
        <v>1</v>
      </c>
      <c r="S380" s="63">
        <v>25</v>
      </c>
      <c r="T380" s="64">
        <v>800000</v>
      </c>
      <c r="U380" s="62" t="s">
        <v>167</v>
      </c>
      <c r="V380" s="65">
        <v>42320</v>
      </c>
      <c r="W380" s="64">
        <v>252327.5</v>
      </c>
      <c r="X380" s="64">
        <v>2630.18</v>
      </c>
      <c r="Y380" s="64">
        <v>31999.96</v>
      </c>
      <c r="Z380" s="64">
        <v>547672.5</v>
      </c>
      <c r="AA380" s="62" t="s">
        <v>1228</v>
      </c>
      <c r="AB380" s="62" t="s">
        <v>1229</v>
      </c>
    </row>
    <row r="381" spans="1:28" ht="24.6" x14ac:dyDescent="0.7">
      <c r="A381">
        <v>376</v>
      </c>
      <c r="B381" s="56" t="s">
        <v>1223</v>
      </c>
      <c r="C381" s="62" t="s">
        <v>1224</v>
      </c>
      <c r="D381" s="62" t="str">
        <f t="shared" si="10"/>
        <v>B20812-สาขาวิทยบริการฯ จ.ลพบุรี-2101</v>
      </c>
      <c r="E381" s="62" t="s">
        <v>330</v>
      </c>
      <c r="F381" s="62" t="s">
        <v>38</v>
      </c>
      <c r="G381" s="33" t="s">
        <v>38</v>
      </c>
      <c r="H381" s="62" t="s">
        <v>38</v>
      </c>
      <c r="I381" s="33" t="s">
        <v>61</v>
      </c>
      <c r="J381" s="62" t="s">
        <v>331</v>
      </c>
      <c r="K381" s="62" t="s">
        <v>378</v>
      </c>
      <c r="L381" s="62" t="s">
        <v>1225</v>
      </c>
      <c r="M381" s="62" t="s">
        <v>1224</v>
      </c>
      <c r="N381" s="62" t="s">
        <v>1759</v>
      </c>
      <c r="O381" s="62" t="s">
        <v>1230</v>
      </c>
      <c r="P381" s="66" t="s">
        <v>1231</v>
      </c>
      <c r="Q381" s="62" t="str">
        <f t="shared" si="11"/>
        <v>B2081200370-วก.ลบ.-ร-2559-013</v>
      </c>
      <c r="R381" s="63">
        <v>1</v>
      </c>
      <c r="S381" s="63">
        <v>25</v>
      </c>
      <c r="T381" s="64">
        <v>940000</v>
      </c>
      <c r="U381" s="62" t="s">
        <v>167</v>
      </c>
      <c r="V381" s="65">
        <v>42320</v>
      </c>
      <c r="W381" s="64">
        <v>296484.93</v>
      </c>
      <c r="X381" s="64">
        <v>3090.41</v>
      </c>
      <c r="Y381" s="64">
        <v>37599.96</v>
      </c>
      <c r="Z381" s="64">
        <v>643515.06999999995</v>
      </c>
      <c r="AA381" s="62" t="s">
        <v>1232</v>
      </c>
      <c r="AB381" s="62" t="s">
        <v>1229</v>
      </c>
    </row>
    <row r="382" spans="1:28" ht="24.6" x14ac:dyDescent="0.7">
      <c r="A382">
        <v>377</v>
      </c>
      <c r="B382" s="56" t="s">
        <v>1223</v>
      </c>
      <c r="C382" s="62" t="s">
        <v>1224</v>
      </c>
      <c r="D382" s="62" t="str">
        <f t="shared" si="10"/>
        <v>B20812-สาขาวิทยบริการฯ จ.ลพบุรี-2101</v>
      </c>
      <c r="E382" s="62" t="s">
        <v>330</v>
      </c>
      <c r="F382" s="62" t="s">
        <v>38</v>
      </c>
      <c r="G382" s="33" t="s">
        <v>38</v>
      </c>
      <c r="H382" s="62" t="s">
        <v>38</v>
      </c>
      <c r="I382" s="33" t="s">
        <v>61</v>
      </c>
      <c r="J382" s="62" t="s">
        <v>331</v>
      </c>
      <c r="K382" s="62" t="s">
        <v>378</v>
      </c>
      <c r="L382" s="62" t="s">
        <v>1225</v>
      </c>
      <c r="M382" s="62" t="s">
        <v>1224</v>
      </c>
      <c r="N382" s="62" t="s">
        <v>1759</v>
      </c>
      <c r="O382" s="62" t="s">
        <v>1233</v>
      </c>
      <c r="P382" s="66" t="s">
        <v>1234</v>
      </c>
      <c r="Q382" s="62" t="str">
        <f t="shared" si="11"/>
        <v>B2081200371-วก.ลบ.-ร-2559-014</v>
      </c>
      <c r="R382" s="63">
        <v>1</v>
      </c>
      <c r="S382" s="63">
        <v>25</v>
      </c>
      <c r="T382" s="64">
        <v>194616</v>
      </c>
      <c r="U382" s="62" t="s">
        <v>167</v>
      </c>
      <c r="V382" s="65">
        <v>42206</v>
      </c>
      <c r="W382" s="64">
        <v>63812.4</v>
      </c>
      <c r="X382" s="64">
        <v>639.82000000000005</v>
      </c>
      <c r="Y382" s="64">
        <v>7784.6</v>
      </c>
      <c r="Z382" s="64">
        <v>130803.6</v>
      </c>
      <c r="AA382" s="62" t="s">
        <v>1235</v>
      </c>
      <c r="AB382" s="62" t="s">
        <v>1229</v>
      </c>
    </row>
    <row r="383" spans="1:28" ht="24.6" x14ac:dyDescent="0.7">
      <c r="A383">
        <v>378</v>
      </c>
      <c r="B383" s="56" t="s">
        <v>1223</v>
      </c>
      <c r="C383" s="62" t="s">
        <v>1224</v>
      </c>
      <c r="D383" s="62" t="str">
        <f t="shared" si="10"/>
        <v>B20812-สาขาวิทยบริการฯ จ.ลพบุรี-2103</v>
      </c>
      <c r="E383" s="62" t="s">
        <v>932</v>
      </c>
      <c r="F383" s="62" t="s">
        <v>933</v>
      </c>
      <c r="G383" s="33" t="s">
        <v>80</v>
      </c>
      <c r="H383" s="62" t="s">
        <v>43</v>
      </c>
      <c r="I383" s="33" t="s">
        <v>61</v>
      </c>
      <c r="J383" s="62" t="s">
        <v>181</v>
      </c>
      <c r="K383" s="62" t="s">
        <v>909</v>
      </c>
      <c r="L383" s="62" t="s">
        <v>1225</v>
      </c>
      <c r="M383" s="62" t="s">
        <v>1224</v>
      </c>
      <c r="N383" s="62" t="s">
        <v>1759</v>
      </c>
      <c r="O383" s="62" t="s">
        <v>1236</v>
      </c>
      <c r="P383" s="66" t="s">
        <v>1237</v>
      </c>
      <c r="Q383" s="62" t="str">
        <f t="shared" si="11"/>
        <v>B2081200425-วก.ลบ.บ.2543-01</v>
      </c>
      <c r="R383" s="63">
        <v>1</v>
      </c>
      <c r="S383" s="63">
        <v>40</v>
      </c>
      <c r="T383" s="64">
        <v>12000000</v>
      </c>
      <c r="U383" s="62" t="s">
        <v>905</v>
      </c>
      <c r="V383" s="65">
        <v>36800</v>
      </c>
      <c r="W383" s="64">
        <v>6899999.2800000003</v>
      </c>
      <c r="X383" s="64">
        <v>24657.53</v>
      </c>
      <c r="Y383" s="64">
        <v>299999.96999999997</v>
      </c>
      <c r="Z383" s="64">
        <v>5100000.72</v>
      </c>
      <c r="AA383" s="62" t="s">
        <v>1238</v>
      </c>
      <c r="AB383" s="62" t="s">
        <v>1229</v>
      </c>
    </row>
    <row r="384" spans="1:28" ht="24.6" x14ac:dyDescent="0.7">
      <c r="A384">
        <v>379</v>
      </c>
      <c r="B384" s="56" t="s">
        <v>1223</v>
      </c>
      <c r="C384" s="62" t="s">
        <v>1224</v>
      </c>
      <c r="D384" s="62" t="str">
        <f t="shared" si="10"/>
        <v>B20812-สาขาวิทยบริการฯ จ.ลพบุรี-2103</v>
      </c>
      <c r="E384" s="62" t="s">
        <v>932</v>
      </c>
      <c r="F384" s="62" t="s">
        <v>933</v>
      </c>
      <c r="G384" s="33" t="s">
        <v>80</v>
      </c>
      <c r="H384" s="62" t="s">
        <v>43</v>
      </c>
      <c r="I384" s="33" t="s">
        <v>61</v>
      </c>
      <c r="J384" s="62" t="s">
        <v>181</v>
      </c>
      <c r="K384" s="62" t="s">
        <v>909</v>
      </c>
      <c r="L384" s="62" t="s">
        <v>1225</v>
      </c>
      <c r="M384" s="62" t="s">
        <v>1224</v>
      </c>
      <c r="N384" s="62" t="s">
        <v>1759</v>
      </c>
      <c r="O384" s="62" t="s">
        <v>1239</v>
      </c>
      <c r="P384" s="66" t="s">
        <v>1240</v>
      </c>
      <c r="Q384" s="62" t="str">
        <f t="shared" si="11"/>
        <v>B2081200426-วก.ลบ.บ.2543-02</v>
      </c>
      <c r="R384" s="63">
        <v>1</v>
      </c>
      <c r="S384" s="63">
        <v>40</v>
      </c>
      <c r="T384" s="64">
        <v>4000000</v>
      </c>
      <c r="U384" s="62" t="s">
        <v>905</v>
      </c>
      <c r="V384" s="65">
        <v>36800</v>
      </c>
      <c r="W384" s="64">
        <v>2299999.29</v>
      </c>
      <c r="X384" s="64">
        <v>8219.15</v>
      </c>
      <c r="Y384" s="64">
        <v>99999.97</v>
      </c>
      <c r="Z384" s="64">
        <v>1700000.71</v>
      </c>
      <c r="AA384" s="62" t="s">
        <v>1241</v>
      </c>
      <c r="AB384" s="62" t="s">
        <v>1229</v>
      </c>
    </row>
    <row r="385" spans="1:28" ht="24.6" x14ac:dyDescent="0.7">
      <c r="A385">
        <v>380</v>
      </c>
      <c r="B385" s="56" t="s">
        <v>1223</v>
      </c>
      <c r="C385" s="62" t="s">
        <v>1224</v>
      </c>
      <c r="D385" s="62" t="str">
        <f t="shared" si="10"/>
        <v>B20812-สาขาวิทยบริการฯ จ.ลพบุรี-2103</v>
      </c>
      <c r="E385" s="62" t="s">
        <v>932</v>
      </c>
      <c r="F385" s="62" t="s">
        <v>933</v>
      </c>
      <c r="G385" s="33" t="s">
        <v>80</v>
      </c>
      <c r="H385" s="62" t="s">
        <v>43</v>
      </c>
      <c r="I385" s="33" t="s">
        <v>61</v>
      </c>
      <c r="J385" s="62" t="s">
        <v>181</v>
      </c>
      <c r="K385" s="62" t="s">
        <v>909</v>
      </c>
      <c r="L385" s="62" t="s">
        <v>1225</v>
      </c>
      <c r="M385" s="62" t="s">
        <v>1224</v>
      </c>
      <c r="N385" s="62" t="s">
        <v>1759</v>
      </c>
      <c r="O385" s="62" t="s">
        <v>1242</v>
      </c>
      <c r="P385" s="66" t="s">
        <v>1243</v>
      </c>
      <c r="Q385" s="62" t="str">
        <f t="shared" si="11"/>
        <v>B2081200427-วก.ลบ.บ.2545-01</v>
      </c>
      <c r="R385" s="63">
        <v>1</v>
      </c>
      <c r="S385" s="63">
        <v>40</v>
      </c>
      <c r="T385" s="64">
        <v>14549000</v>
      </c>
      <c r="U385" s="62" t="s">
        <v>905</v>
      </c>
      <c r="V385" s="65">
        <v>37530</v>
      </c>
      <c r="W385" s="64">
        <v>7638224.3899999997</v>
      </c>
      <c r="X385" s="64">
        <v>29895.21</v>
      </c>
      <c r="Y385" s="64">
        <v>363724.97</v>
      </c>
      <c r="Z385" s="64">
        <v>6910775.6100000003</v>
      </c>
      <c r="AA385" s="62" t="s">
        <v>1244</v>
      </c>
      <c r="AB385" s="62" t="s">
        <v>1229</v>
      </c>
    </row>
    <row r="386" spans="1:28" ht="24.6" x14ac:dyDescent="0.7">
      <c r="A386">
        <v>381</v>
      </c>
      <c r="B386" s="56" t="s">
        <v>1223</v>
      </c>
      <c r="C386" s="62" t="s">
        <v>1224</v>
      </c>
      <c r="D386" s="62" t="str">
        <f t="shared" si="10"/>
        <v>B20812-สาขาวิทยบริการฯ จ.ลพบุรี-2103</v>
      </c>
      <c r="E386" s="62" t="s">
        <v>907</v>
      </c>
      <c r="F386" s="62" t="s">
        <v>908</v>
      </c>
      <c r="G386" s="33" t="s">
        <v>38</v>
      </c>
      <c r="H386" s="62" t="s">
        <v>38</v>
      </c>
      <c r="I386" s="33" t="s">
        <v>61</v>
      </c>
      <c r="J386" s="62" t="s">
        <v>331</v>
      </c>
      <c r="K386" s="62" t="s">
        <v>909</v>
      </c>
      <c r="L386" s="62" t="s">
        <v>1225</v>
      </c>
      <c r="M386" s="62" t="s">
        <v>1224</v>
      </c>
      <c r="N386" s="62" t="s">
        <v>1759</v>
      </c>
      <c r="O386" s="62" t="s">
        <v>961</v>
      </c>
      <c r="P386" s="66" t="s">
        <v>1245</v>
      </c>
      <c r="Q386" s="62" t="str">
        <f t="shared" si="11"/>
        <v>B2081200428-วก.ลบ.บ.2555-01</v>
      </c>
      <c r="R386" s="63">
        <v>1</v>
      </c>
      <c r="S386" s="63">
        <v>25</v>
      </c>
      <c r="T386" s="64">
        <v>639000</v>
      </c>
      <c r="U386" s="62" t="s">
        <v>905</v>
      </c>
      <c r="V386" s="65">
        <v>37401</v>
      </c>
      <c r="W386" s="64">
        <v>545792.65</v>
      </c>
      <c r="X386" s="64">
        <v>2100.79</v>
      </c>
      <c r="Y386" s="64">
        <v>25559.96</v>
      </c>
      <c r="Z386" s="64">
        <v>93207.35</v>
      </c>
      <c r="AA386" s="62" t="s">
        <v>1246</v>
      </c>
      <c r="AB386" s="62" t="s">
        <v>1229</v>
      </c>
    </row>
    <row r="387" spans="1:28" ht="24.6" x14ac:dyDescent="0.7">
      <c r="A387">
        <v>382</v>
      </c>
      <c r="B387" s="56" t="s">
        <v>1223</v>
      </c>
      <c r="C387" s="62" t="s">
        <v>1224</v>
      </c>
      <c r="D387" s="62" t="str">
        <f t="shared" si="10"/>
        <v>B20812-สาขาวิทยบริการฯ จ.ลพบุรี-2103</v>
      </c>
      <c r="E387" s="62" t="s">
        <v>907</v>
      </c>
      <c r="F387" s="62" t="s">
        <v>908</v>
      </c>
      <c r="G387" s="33" t="s">
        <v>38</v>
      </c>
      <c r="H387" s="62" t="s">
        <v>38</v>
      </c>
      <c r="I387" s="33" t="s">
        <v>61</v>
      </c>
      <c r="J387" s="62" t="s">
        <v>331</v>
      </c>
      <c r="K387" s="62" t="s">
        <v>909</v>
      </c>
      <c r="L387" s="62" t="s">
        <v>1225</v>
      </c>
      <c r="M387" s="62" t="s">
        <v>1224</v>
      </c>
      <c r="N387" s="62" t="s">
        <v>1759</v>
      </c>
      <c r="O387" s="62" t="s">
        <v>1247</v>
      </c>
      <c r="P387" s="66" t="s">
        <v>1248</v>
      </c>
      <c r="Q387" s="62" t="str">
        <f t="shared" si="11"/>
        <v>B2081200429-วก.ลบ.บ.2556-01</v>
      </c>
      <c r="R387" s="63">
        <v>1</v>
      </c>
      <c r="S387" s="63">
        <v>25</v>
      </c>
      <c r="T387" s="64">
        <v>380000</v>
      </c>
      <c r="U387" s="62" t="s">
        <v>905</v>
      </c>
      <c r="V387" s="65">
        <v>41432</v>
      </c>
      <c r="W387" s="64">
        <v>156830.29</v>
      </c>
      <c r="X387" s="64">
        <v>1249.29</v>
      </c>
      <c r="Y387" s="64">
        <v>15199.96</v>
      </c>
      <c r="Z387" s="64">
        <v>223169.71</v>
      </c>
      <c r="AA387" s="62" t="s">
        <v>1249</v>
      </c>
      <c r="AB387" s="62" t="s">
        <v>1229</v>
      </c>
    </row>
    <row r="388" spans="1:28" ht="24.6" x14ac:dyDescent="0.7">
      <c r="A388">
        <v>383</v>
      </c>
      <c r="B388" s="56" t="s">
        <v>1250</v>
      </c>
      <c r="C388" s="62" t="s">
        <v>339</v>
      </c>
      <c r="D388" s="62" t="str">
        <f t="shared" si="10"/>
        <v>B20813-สาขาวิทยบริการฯ จ.หนองบัวลำภู-2101</v>
      </c>
      <c r="E388" s="62" t="s">
        <v>136</v>
      </c>
      <c r="F388" s="62" t="s">
        <v>45</v>
      </c>
      <c r="G388" s="33" t="s">
        <v>80</v>
      </c>
      <c r="H388" s="62" t="s">
        <v>45</v>
      </c>
      <c r="I388" s="33" t="s">
        <v>61</v>
      </c>
      <c r="J388" s="62" t="s">
        <v>137</v>
      </c>
      <c r="K388" s="62" t="s">
        <v>378</v>
      </c>
      <c r="L388" s="62" t="s">
        <v>338</v>
      </c>
      <c r="M388" s="62" t="s">
        <v>339</v>
      </c>
      <c r="N388" s="62" t="s">
        <v>1754</v>
      </c>
      <c r="O388" s="62" t="s">
        <v>1251</v>
      </c>
      <c r="P388" s="66" t="s">
        <v>1252</v>
      </c>
      <c r="Q388" s="62" t="str">
        <f t="shared" si="11"/>
        <v>B2081300001-มร.วก.ร.2547-100-001</v>
      </c>
      <c r="R388" s="63">
        <v>1</v>
      </c>
      <c r="S388" s="63">
        <v>15</v>
      </c>
      <c r="T388" s="64">
        <v>3350000</v>
      </c>
      <c r="U388" s="62" t="s">
        <v>143</v>
      </c>
      <c r="V388" s="65">
        <v>38258</v>
      </c>
      <c r="W388" s="64">
        <v>3349999</v>
      </c>
      <c r="X388" s="64">
        <v>0</v>
      </c>
      <c r="Y388" s="64">
        <v>0</v>
      </c>
      <c r="Z388" s="64">
        <v>1</v>
      </c>
      <c r="AA388" s="62" t="s">
        <v>1253</v>
      </c>
      <c r="AB388" s="62" t="s">
        <v>1254</v>
      </c>
    </row>
    <row r="389" spans="1:28" ht="24.6" x14ac:dyDescent="0.7">
      <c r="A389">
        <v>384</v>
      </c>
      <c r="B389" s="56" t="s">
        <v>1250</v>
      </c>
      <c r="C389" s="62" t="s">
        <v>339</v>
      </c>
      <c r="D389" s="62" t="str">
        <f t="shared" si="10"/>
        <v>B20813-สาขาวิทยบริการฯ จ.หนองบัวลำภู-2101</v>
      </c>
      <c r="E389" s="62" t="s">
        <v>136</v>
      </c>
      <c r="F389" s="62" t="s">
        <v>45</v>
      </c>
      <c r="G389" s="33" t="s">
        <v>80</v>
      </c>
      <c r="H389" s="62" t="s">
        <v>45</v>
      </c>
      <c r="I389" s="33" t="s">
        <v>61</v>
      </c>
      <c r="J389" s="62" t="s">
        <v>137</v>
      </c>
      <c r="K389" s="62" t="s">
        <v>378</v>
      </c>
      <c r="L389" s="62" t="s">
        <v>338</v>
      </c>
      <c r="M389" s="62" t="s">
        <v>339</v>
      </c>
      <c r="N389" s="62" t="s">
        <v>1754</v>
      </c>
      <c r="O389" s="62" t="s">
        <v>1255</v>
      </c>
      <c r="P389" s="66" t="s">
        <v>1256</v>
      </c>
      <c r="Q389" s="62" t="str">
        <f t="shared" si="11"/>
        <v>B2081300026-วก.นภ.ร.2548-3101-001</v>
      </c>
      <c r="R389" s="63">
        <v>1</v>
      </c>
      <c r="S389" s="63">
        <v>15</v>
      </c>
      <c r="T389" s="64">
        <v>60000</v>
      </c>
      <c r="U389" s="62" t="s">
        <v>406</v>
      </c>
      <c r="V389" s="65">
        <v>38581</v>
      </c>
      <c r="W389" s="64">
        <v>59999</v>
      </c>
      <c r="X389" s="64">
        <v>0</v>
      </c>
      <c r="Y389" s="64">
        <v>0</v>
      </c>
      <c r="Z389" s="64">
        <v>1</v>
      </c>
      <c r="AA389" s="62" t="s">
        <v>1257</v>
      </c>
      <c r="AB389" s="62" t="s">
        <v>344</v>
      </c>
    </row>
    <row r="390" spans="1:28" ht="24.6" x14ac:dyDescent="0.7">
      <c r="A390">
        <v>385</v>
      </c>
      <c r="B390" s="56" t="s">
        <v>1250</v>
      </c>
      <c r="C390" s="62" t="s">
        <v>339</v>
      </c>
      <c r="D390" s="62" t="str">
        <f t="shared" si="10"/>
        <v>B20813-สาขาวิทยบริการฯ จ.หนองบัวลำภู-2101</v>
      </c>
      <c r="E390" s="62" t="s">
        <v>136</v>
      </c>
      <c r="F390" s="62" t="s">
        <v>45</v>
      </c>
      <c r="G390" s="33" t="s">
        <v>80</v>
      </c>
      <c r="H390" s="62" t="s">
        <v>45</v>
      </c>
      <c r="I390" s="33" t="s">
        <v>61</v>
      </c>
      <c r="J390" s="62" t="s">
        <v>137</v>
      </c>
      <c r="K390" s="62" t="s">
        <v>378</v>
      </c>
      <c r="L390" s="62" t="s">
        <v>338</v>
      </c>
      <c r="M390" s="62" t="s">
        <v>339</v>
      </c>
      <c r="N390" s="62" t="s">
        <v>1754</v>
      </c>
      <c r="O390" s="62" t="s">
        <v>1258</v>
      </c>
      <c r="P390" s="66" t="s">
        <v>1259</v>
      </c>
      <c r="Q390" s="62" t="str">
        <f t="shared" si="11"/>
        <v>B2081300118-วก.นภ.ร.2554-104-001</v>
      </c>
      <c r="R390" s="63">
        <v>1</v>
      </c>
      <c r="S390" s="63">
        <v>15</v>
      </c>
      <c r="T390" s="64">
        <v>355892</v>
      </c>
      <c r="U390" s="62" t="s">
        <v>260</v>
      </c>
      <c r="V390" s="65">
        <v>40738</v>
      </c>
      <c r="W390" s="64">
        <v>289847.96000000002</v>
      </c>
      <c r="X390" s="64">
        <v>1950.08</v>
      </c>
      <c r="Y390" s="64">
        <v>23726.06</v>
      </c>
      <c r="Z390" s="64">
        <v>66044.039999999994</v>
      </c>
      <c r="AA390" s="62" t="s">
        <v>1260</v>
      </c>
      <c r="AB390" s="62" t="s">
        <v>344</v>
      </c>
    </row>
    <row r="391" spans="1:28" ht="24.6" x14ac:dyDescent="0.7">
      <c r="A391">
        <v>386</v>
      </c>
      <c r="B391" s="56" t="s">
        <v>1250</v>
      </c>
      <c r="C391" s="62" t="s">
        <v>339</v>
      </c>
      <c r="D391" s="62" t="str">
        <f t="shared" ref="D391:D454" si="12">CONCATENATE(B391,"-",C391,"-",K391)</f>
        <v>B20813-สาขาวิทยบริการฯ จ.หนองบัวลำภู-2101</v>
      </c>
      <c r="E391" s="62" t="s">
        <v>136</v>
      </c>
      <c r="F391" s="62" t="s">
        <v>45</v>
      </c>
      <c r="G391" s="33" t="s">
        <v>80</v>
      </c>
      <c r="H391" s="62" t="s">
        <v>45</v>
      </c>
      <c r="I391" s="33" t="s">
        <v>61</v>
      </c>
      <c r="J391" s="62" t="s">
        <v>137</v>
      </c>
      <c r="K391" s="62" t="s">
        <v>378</v>
      </c>
      <c r="L391" s="62" t="s">
        <v>338</v>
      </c>
      <c r="M391" s="62" t="s">
        <v>339</v>
      </c>
      <c r="N391" s="62" t="s">
        <v>1754</v>
      </c>
      <c r="O391" s="62" t="s">
        <v>1261</v>
      </c>
      <c r="P391" s="66" t="s">
        <v>1262</v>
      </c>
      <c r="Q391" s="62" t="str">
        <f t="shared" ref="Q391:Q454" si="13">CONCATENATE(P391,"-",AA391)</f>
        <v>B2081300119-วก.นภ.ร.2554-206-001</v>
      </c>
      <c r="R391" s="63">
        <v>1</v>
      </c>
      <c r="S391" s="63">
        <v>15</v>
      </c>
      <c r="T391" s="64">
        <v>621335</v>
      </c>
      <c r="U391" s="62" t="s">
        <v>260</v>
      </c>
      <c r="V391" s="65">
        <v>40738</v>
      </c>
      <c r="W391" s="64">
        <v>506032.45</v>
      </c>
      <c r="X391" s="64">
        <v>3404.6</v>
      </c>
      <c r="Y391" s="64">
        <v>41422.26</v>
      </c>
      <c r="Z391" s="64">
        <v>115302.55</v>
      </c>
      <c r="AA391" s="62" t="s">
        <v>1263</v>
      </c>
      <c r="AB391" s="62" t="s">
        <v>344</v>
      </c>
    </row>
    <row r="392" spans="1:28" ht="24.6" x14ac:dyDescent="0.7">
      <c r="A392">
        <v>387</v>
      </c>
      <c r="B392" s="56" t="s">
        <v>1250</v>
      </c>
      <c r="C392" s="62" t="s">
        <v>339</v>
      </c>
      <c r="D392" s="62" t="str">
        <f t="shared" si="12"/>
        <v>B20813-สาขาวิทยบริการฯ จ.หนองบัวลำภู-2101</v>
      </c>
      <c r="E392" s="62" t="s">
        <v>330</v>
      </c>
      <c r="F392" s="62" t="s">
        <v>38</v>
      </c>
      <c r="G392" s="33" t="s">
        <v>38</v>
      </c>
      <c r="H392" s="62" t="s">
        <v>38</v>
      </c>
      <c r="I392" s="33" t="s">
        <v>61</v>
      </c>
      <c r="J392" s="62" t="s">
        <v>331</v>
      </c>
      <c r="K392" s="62" t="s">
        <v>378</v>
      </c>
      <c r="L392" s="62" t="s">
        <v>338</v>
      </c>
      <c r="M392" s="62" t="s">
        <v>339</v>
      </c>
      <c r="N392" s="62" t="s">
        <v>1754</v>
      </c>
      <c r="O392" s="62" t="s">
        <v>1264</v>
      </c>
      <c r="P392" s="66" t="s">
        <v>1265</v>
      </c>
      <c r="Q392" s="62" t="str">
        <f t="shared" si="13"/>
        <v>B2081300158-วก.นภ.ร.2556-3101-001</v>
      </c>
      <c r="R392" s="63">
        <v>1</v>
      </c>
      <c r="S392" s="63">
        <v>25</v>
      </c>
      <c r="T392" s="64">
        <v>116800</v>
      </c>
      <c r="U392" s="62" t="s">
        <v>365</v>
      </c>
      <c r="V392" s="65">
        <v>41524</v>
      </c>
      <c r="W392" s="64">
        <v>47026.83</v>
      </c>
      <c r="X392" s="64">
        <v>383.96</v>
      </c>
      <c r="Y392" s="64">
        <v>4671.96</v>
      </c>
      <c r="Z392" s="64">
        <v>69773.17</v>
      </c>
      <c r="AA392" s="62" t="s">
        <v>1266</v>
      </c>
      <c r="AB392" s="62" t="s">
        <v>344</v>
      </c>
    </row>
    <row r="393" spans="1:28" ht="24.6" x14ac:dyDescent="0.7">
      <c r="A393">
        <v>388</v>
      </c>
      <c r="B393" s="56" t="s">
        <v>1250</v>
      </c>
      <c r="C393" s="62" t="s">
        <v>339</v>
      </c>
      <c r="D393" s="62" t="str">
        <f t="shared" si="12"/>
        <v>B20813-สาขาวิทยบริการฯ จ.หนองบัวลำภู-2101</v>
      </c>
      <c r="E393" s="62" t="s">
        <v>901</v>
      </c>
      <c r="F393" s="62" t="s">
        <v>902</v>
      </c>
      <c r="G393" s="33" t="s">
        <v>80</v>
      </c>
      <c r="H393" s="62" t="s">
        <v>45</v>
      </c>
      <c r="I393" s="33" t="s">
        <v>61</v>
      </c>
      <c r="J393" s="62" t="s">
        <v>137</v>
      </c>
      <c r="K393" s="62" t="s">
        <v>378</v>
      </c>
      <c r="L393" s="62" t="s">
        <v>338</v>
      </c>
      <c r="M393" s="62" t="s">
        <v>339</v>
      </c>
      <c r="N393" s="62" t="s">
        <v>1754</v>
      </c>
      <c r="O393" s="62" t="s">
        <v>1267</v>
      </c>
      <c r="P393" s="66" t="s">
        <v>1268</v>
      </c>
      <c r="Q393" s="62" t="str">
        <f t="shared" si="13"/>
        <v>B2081300256-วก.นภ.ร.2560-01</v>
      </c>
      <c r="R393" s="63">
        <v>1</v>
      </c>
      <c r="S393" s="63">
        <v>15</v>
      </c>
      <c r="T393" s="64">
        <v>480000</v>
      </c>
      <c r="U393" s="62" t="s">
        <v>905</v>
      </c>
      <c r="V393" s="65">
        <v>42745</v>
      </c>
      <c r="W393" s="64">
        <v>215144.77</v>
      </c>
      <c r="X393" s="64">
        <v>2630.15</v>
      </c>
      <c r="Y393" s="64">
        <v>31999.93</v>
      </c>
      <c r="Z393" s="64">
        <v>264855.23</v>
      </c>
      <c r="AA393" s="62" t="s">
        <v>1269</v>
      </c>
      <c r="AB393" s="62" t="s">
        <v>344</v>
      </c>
    </row>
    <row r="394" spans="1:28" ht="24.6" x14ac:dyDescent="0.7">
      <c r="A394">
        <v>389</v>
      </c>
      <c r="B394" s="56" t="s">
        <v>1250</v>
      </c>
      <c r="C394" s="62" t="s">
        <v>339</v>
      </c>
      <c r="D394" s="62" t="str">
        <f t="shared" si="12"/>
        <v>B20813-สาขาวิทยบริการฯ จ.หนองบัวลำภู-2103</v>
      </c>
      <c r="E394" s="62" t="s">
        <v>932</v>
      </c>
      <c r="F394" s="62" t="s">
        <v>933</v>
      </c>
      <c r="G394" s="33" t="s">
        <v>80</v>
      </c>
      <c r="H394" s="62" t="s">
        <v>43</v>
      </c>
      <c r="I394" s="33" t="s">
        <v>61</v>
      </c>
      <c r="J394" s="62" t="s">
        <v>181</v>
      </c>
      <c r="K394" s="62" t="s">
        <v>909</v>
      </c>
      <c r="L394" s="62" t="s">
        <v>338</v>
      </c>
      <c r="M394" s="62" t="s">
        <v>339</v>
      </c>
      <c r="N394" s="62" t="s">
        <v>1754</v>
      </c>
      <c r="O394" s="62" t="s">
        <v>1270</v>
      </c>
      <c r="P394" s="66" t="s">
        <v>1271</v>
      </c>
      <c r="Q394" s="62" t="str">
        <f t="shared" si="13"/>
        <v>B2081300251-วก.นภ.บ.2545-100-001</v>
      </c>
      <c r="R394" s="63">
        <v>1</v>
      </c>
      <c r="S394" s="63">
        <v>40</v>
      </c>
      <c r="T394" s="64">
        <v>16000000</v>
      </c>
      <c r="U394" s="62" t="s">
        <v>905</v>
      </c>
      <c r="V394" s="65">
        <v>37432</v>
      </c>
      <c r="W394" s="64">
        <v>8507396.6199999992</v>
      </c>
      <c r="X394" s="64">
        <v>32876.71</v>
      </c>
      <c r="Y394" s="64">
        <v>399999.97</v>
      </c>
      <c r="Z394" s="64">
        <v>7492603.3799999999</v>
      </c>
      <c r="AA394" s="62" t="s">
        <v>1272</v>
      </c>
      <c r="AB394" s="62" t="s">
        <v>344</v>
      </c>
    </row>
    <row r="395" spans="1:28" ht="24.6" x14ac:dyDescent="0.7">
      <c r="A395">
        <v>390</v>
      </c>
      <c r="B395" s="56" t="s">
        <v>1250</v>
      </c>
      <c r="C395" s="62" t="s">
        <v>339</v>
      </c>
      <c r="D395" s="62" t="str">
        <f t="shared" si="12"/>
        <v>B20813-สาขาวิทยบริการฯ จ.หนองบัวลำภู-2103</v>
      </c>
      <c r="E395" s="62" t="s">
        <v>907</v>
      </c>
      <c r="F395" s="62" t="s">
        <v>908</v>
      </c>
      <c r="G395" s="33" t="s">
        <v>38</v>
      </c>
      <c r="H395" s="62" t="s">
        <v>38</v>
      </c>
      <c r="I395" s="33" t="s">
        <v>61</v>
      </c>
      <c r="J395" s="62" t="s">
        <v>331</v>
      </c>
      <c r="K395" s="62" t="s">
        <v>909</v>
      </c>
      <c r="L395" s="62" t="s">
        <v>338</v>
      </c>
      <c r="M395" s="62" t="s">
        <v>339</v>
      </c>
      <c r="N395" s="62" t="s">
        <v>1754</v>
      </c>
      <c r="O395" s="62" t="s">
        <v>1273</v>
      </c>
      <c r="P395" s="66" t="s">
        <v>1274</v>
      </c>
      <c r="Q395" s="62" t="str">
        <f t="shared" si="13"/>
        <v>B2081300252-วก.นภ.บ.2545-02</v>
      </c>
      <c r="R395" s="63">
        <v>1</v>
      </c>
      <c r="S395" s="63">
        <v>25</v>
      </c>
      <c r="T395" s="64">
        <v>201750</v>
      </c>
      <c r="U395" s="62" t="s">
        <v>905</v>
      </c>
      <c r="V395" s="65">
        <v>37432</v>
      </c>
      <c r="W395" s="64">
        <v>171635.86</v>
      </c>
      <c r="X395" s="64">
        <v>663.32</v>
      </c>
      <c r="Y395" s="64">
        <v>8069.96</v>
      </c>
      <c r="Z395" s="64">
        <v>30114.14</v>
      </c>
      <c r="AA395" s="62" t="s">
        <v>1275</v>
      </c>
      <c r="AB395" s="62" t="s">
        <v>344</v>
      </c>
    </row>
    <row r="396" spans="1:28" ht="24.6" x14ac:dyDescent="0.7">
      <c r="A396">
        <v>391</v>
      </c>
      <c r="B396" s="56" t="s">
        <v>1250</v>
      </c>
      <c r="C396" s="62" t="s">
        <v>339</v>
      </c>
      <c r="D396" s="62" t="str">
        <f t="shared" si="12"/>
        <v>B20813-สาขาวิทยบริการฯ จ.หนองบัวลำภู-2103</v>
      </c>
      <c r="E396" s="62" t="s">
        <v>907</v>
      </c>
      <c r="F396" s="62" t="s">
        <v>908</v>
      </c>
      <c r="G396" s="33" t="s">
        <v>38</v>
      </c>
      <c r="H396" s="62" t="s">
        <v>38</v>
      </c>
      <c r="I396" s="33" t="s">
        <v>61</v>
      </c>
      <c r="J396" s="62" t="s">
        <v>331</v>
      </c>
      <c r="K396" s="62" t="s">
        <v>909</v>
      </c>
      <c r="L396" s="62" t="s">
        <v>338</v>
      </c>
      <c r="M396" s="62" t="s">
        <v>339</v>
      </c>
      <c r="N396" s="62" t="s">
        <v>1754</v>
      </c>
      <c r="O396" s="62" t="s">
        <v>1276</v>
      </c>
      <c r="P396" s="66" t="s">
        <v>1277</v>
      </c>
      <c r="Q396" s="62" t="str">
        <f t="shared" si="13"/>
        <v>B2081300253-วก.นภ.บ.2545-03</v>
      </c>
      <c r="R396" s="63">
        <v>1</v>
      </c>
      <c r="S396" s="63">
        <v>25</v>
      </c>
      <c r="T396" s="64">
        <v>456329</v>
      </c>
      <c r="U396" s="62" t="s">
        <v>905</v>
      </c>
      <c r="V396" s="65">
        <v>37432</v>
      </c>
      <c r="W396" s="64">
        <v>388216.37</v>
      </c>
      <c r="X396" s="64">
        <v>1500.28</v>
      </c>
      <c r="Y396" s="64">
        <v>18253.12</v>
      </c>
      <c r="Z396" s="64">
        <v>68112.63</v>
      </c>
      <c r="AA396" s="62" t="s">
        <v>1278</v>
      </c>
      <c r="AB396" s="62" t="s">
        <v>344</v>
      </c>
    </row>
    <row r="397" spans="1:28" ht="24.6" x14ac:dyDescent="0.7">
      <c r="A397">
        <v>392</v>
      </c>
      <c r="B397" s="56" t="s">
        <v>1250</v>
      </c>
      <c r="C397" s="62" t="s">
        <v>339</v>
      </c>
      <c r="D397" s="62" t="str">
        <f t="shared" si="12"/>
        <v>B20813-สาขาวิทยบริการฯ จ.หนองบัวลำภู-2103</v>
      </c>
      <c r="E397" s="62" t="s">
        <v>907</v>
      </c>
      <c r="F397" s="62" t="s">
        <v>908</v>
      </c>
      <c r="G397" s="33" t="s">
        <v>38</v>
      </c>
      <c r="H397" s="62" t="s">
        <v>38</v>
      </c>
      <c r="I397" s="33" t="s">
        <v>61</v>
      </c>
      <c r="J397" s="62" t="s">
        <v>331</v>
      </c>
      <c r="K397" s="62" t="s">
        <v>909</v>
      </c>
      <c r="L397" s="62" t="s">
        <v>338</v>
      </c>
      <c r="M397" s="62" t="s">
        <v>339</v>
      </c>
      <c r="N397" s="62" t="s">
        <v>1754</v>
      </c>
      <c r="O397" s="62" t="s">
        <v>961</v>
      </c>
      <c r="P397" s="66" t="s">
        <v>1279</v>
      </c>
      <c r="Q397" s="62" t="str">
        <f t="shared" si="13"/>
        <v>B2081300254-วก.นภ.บ.2551-01</v>
      </c>
      <c r="R397" s="63">
        <v>1</v>
      </c>
      <c r="S397" s="63">
        <v>25</v>
      </c>
      <c r="T397" s="64">
        <v>538000</v>
      </c>
      <c r="U397" s="62" t="s">
        <v>905</v>
      </c>
      <c r="V397" s="65">
        <v>39464</v>
      </c>
      <c r="W397" s="64">
        <v>337969.2</v>
      </c>
      <c r="X397" s="64">
        <v>1768.79</v>
      </c>
      <c r="Y397" s="64">
        <v>21519.96</v>
      </c>
      <c r="Z397" s="64">
        <v>200030.8</v>
      </c>
      <c r="AA397" s="62" t="s">
        <v>1280</v>
      </c>
      <c r="AB397" s="62" t="s">
        <v>344</v>
      </c>
    </row>
    <row r="398" spans="1:28" ht="24.6" x14ac:dyDescent="0.7">
      <c r="A398">
        <v>393</v>
      </c>
      <c r="B398" s="56" t="s">
        <v>1250</v>
      </c>
      <c r="C398" s="62" t="s">
        <v>339</v>
      </c>
      <c r="D398" s="62" t="str">
        <f t="shared" si="12"/>
        <v>B20813-สาขาวิทยบริการฯ จ.หนองบัวลำภู-2103</v>
      </c>
      <c r="E398" s="62" t="s">
        <v>907</v>
      </c>
      <c r="F398" s="62" t="s">
        <v>908</v>
      </c>
      <c r="G398" s="33" t="s">
        <v>38</v>
      </c>
      <c r="H398" s="62" t="s">
        <v>38</v>
      </c>
      <c r="I398" s="33" t="s">
        <v>61</v>
      </c>
      <c r="J398" s="62" t="s">
        <v>331</v>
      </c>
      <c r="K398" s="62" t="s">
        <v>909</v>
      </c>
      <c r="L398" s="62" t="s">
        <v>338</v>
      </c>
      <c r="M398" s="62" t="s">
        <v>339</v>
      </c>
      <c r="N398" s="62" t="s">
        <v>1754</v>
      </c>
      <c r="O398" s="62" t="s">
        <v>1281</v>
      </c>
      <c r="P398" s="66" t="s">
        <v>1282</v>
      </c>
      <c r="Q398" s="62" t="str">
        <f t="shared" si="13"/>
        <v>B2081300255-วก.นภ.บ.2552-01</v>
      </c>
      <c r="R398" s="63">
        <v>1</v>
      </c>
      <c r="S398" s="63">
        <v>25</v>
      </c>
      <c r="T398" s="64">
        <v>141585</v>
      </c>
      <c r="U398" s="62" t="s">
        <v>905</v>
      </c>
      <c r="V398" s="65">
        <v>40095</v>
      </c>
      <c r="W398" s="64">
        <v>79162.89</v>
      </c>
      <c r="X398" s="64">
        <v>465.47</v>
      </c>
      <c r="Y398" s="64">
        <v>5663.36</v>
      </c>
      <c r="Z398" s="64">
        <v>62422.11</v>
      </c>
      <c r="AA398" s="62" t="s">
        <v>1283</v>
      </c>
      <c r="AB398" s="62" t="s">
        <v>344</v>
      </c>
    </row>
    <row r="399" spans="1:28" ht="24.6" x14ac:dyDescent="0.7">
      <c r="A399">
        <v>394</v>
      </c>
      <c r="B399" s="56" t="s">
        <v>1284</v>
      </c>
      <c r="C399" s="62" t="s">
        <v>1285</v>
      </c>
      <c r="D399" s="62" t="str">
        <f t="shared" si="12"/>
        <v>B20814-สาขาวิทยบริการฯ จ.เพชรบูรณ์-2101</v>
      </c>
      <c r="E399" s="62" t="s">
        <v>136</v>
      </c>
      <c r="F399" s="62" t="s">
        <v>45</v>
      </c>
      <c r="G399" s="33" t="s">
        <v>80</v>
      </c>
      <c r="H399" s="62" t="s">
        <v>45</v>
      </c>
      <c r="I399" s="33" t="s">
        <v>61</v>
      </c>
      <c r="J399" s="62" t="s">
        <v>137</v>
      </c>
      <c r="K399" s="62" t="s">
        <v>378</v>
      </c>
      <c r="L399" s="62" t="s">
        <v>1286</v>
      </c>
      <c r="M399" s="62" t="s">
        <v>1285</v>
      </c>
      <c r="N399" s="62" t="s">
        <v>1760</v>
      </c>
      <c r="O399" s="62" t="s">
        <v>1287</v>
      </c>
      <c r="P399" s="66" t="s">
        <v>1288</v>
      </c>
      <c r="Q399" s="62" t="str">
        <f t="shared" si="13"/>
        <v>B2081400089-วก.พช.-ร-2550-1</v>
      </c>
      <c r="R399" s="63">
        <v>1</v>
      </c>
      <c r="S399" s="63">
        <v>15</v>
      </c>
      <c r="T399" s="64">
        <v>956000</v>
      </c>
      <c r="U399" s="62" t="s">
        <v>1091</v>
      </c>
      <c r="V399" s="65">
        <v>39205</v>
      </c>
      <c r="W399" s="64">
        <v>955999</v>
      </c>
      <c r="X399" s="64">
        <v>0</v>
      </c>
      <c r="Y399" s="64">
        <v>0</v>
      </c>
      <c r="Z399" s="64">
        <v>1</v>
      </c>
      <c r="AA399" s="62" t="s">
        <v>1289</v>
      </c>
      <c r="AB399" s="62" t="s">
        <v>1290</v>
      </c>
    </row>
    <row r="400" spans="1:28" ht="24.6" x14ac:dyDescent="0.7">
      <c r="A400">
        <v>395</v>
      </c>
      <c r="B400" s="56" t="s">
        <v>1284</v>
      </c>
      <c r="C400" s="62" t="s">
        <v>1285</v>
      </c>
      <c r="D400" s="62" t="str">
        <f t="shared" si="12"/>
        <v>B20814-สาขาวิทยบริการฯ จ.เพชรบูรณ์-2101</v>
      </c>
      <c r="E400" s="62" t="s">
        <v>180</v>
      </c>
      <c r="F400" s="62" t="s">
        <v>43</v>
      </c>
      <c r="G400" s="33" t="s">
        <v>80</v>
      </c>
      <c r="H400" s="62" t="s">
        <v>43</v>
      </c>
      <c r="I400" s="33" t="s">
        <v>61</v>
      </c>
      <c r="J400" s="62" t="s">
        <v>181</v>
      </c>
      <c r="K400" s="62" t="s">
        <v>378</v>
      </c>
      <c r="L400" s="62" t="s">
        <v>1286</v>
      </c>
      <c r="M400" s="62" t="s">
        <v>1285</v>
      </c>
      <c r="N400" s="62" t="s">
        <v>1760</v>
      </c>
      <c r="O400" s="62" t="s">
        <v>1291</v>
      </c>
      <c r="P400" s="66" t="s">
        <v>1292</v>
      </c>
      <c r="Q400" s="62" t="str">
        <f t="shared" si="13"/>
        <v>B2081400090-วก.พช.ร-2550-2</v>
      </c>
      <c r="R400" s="63">
        <v>1</v>
      </c>
      <c r="S400" s="63">
        <v>40</v>
      </c>
      <c r="T400" s="64">
        <v>21550436</v>
      </c>
      <c r="U400" s="62" t="s">
        <v>1091</v>
      </c>
      <c r="V400" s="65">
        <v>39244</v>
      </c>
      <c r="W400" s="64">
        <v>8785492.3200000003</v>
      </c>
      <c r="X400" s="64">
        <v>44281.72</v>
      </c>
      <c r="Y400" s="64">
        <v>538760.87</v>
      </c>
      <c r="Z400" s="64">
        <v>12764943.68</v>
      </c>
      <c r="AA400" s="62" t="s">
        <v>1293</v>
      </c>
      <c r="AB400" s="62" t="s">
        <v>1290</v>
      </c>
    </row>
    <row r="401" spans="1:28" ht="24.6" x14ac:dyDescent="0.7">
      <c r="A401">
        <v>396</v>
      </c>
      <c r="B401" s="56" t="s">
        <v>1284</v>
      </c>
      <c r="C401" s="62" t="s">
        <v>1285</v>
      </c>
      <c r="D401" s="62" t="str">
        <f t="shared" si="12"/>
        <v>B20814-สาขาวิทยบริการฯ จ.เพชรบูรณ์-2101</v>
      </c>
      <c r="E401" s="62" t="s">
        <v>180</v>
      </c>
      <c r="F401" s="62" t="s">
        <v>43</v>
      </c>
      <c r="G401" s="33" t="s">
        <v>80</v>
      </c>
      <c r="H401" s="62" t="s">
        <v>43</v>
      </c>
      <c r="I401" s="33" t="s">
        <v>61</v>
      </c>
      <c r="J401" s="62" t="s">
        <v>181</v>
      </c>
      <c r="K401" s="62" t="s">
        <v>378</v>
      </c>
      <c r="L401" s="62" t="s">
        <v>1286</v>
      </c>
      <c r="M401" s="62" t="s">
        <v>1285</v>
      </c>
      <c r="N401" s="62" t="s">
        <v>1760</v>
      </c>
      <c r="O401" s="62" t="s">
        <v>1294</v>
      </c>
      <c r="P401" s="66" t="s">
        <v>1295</v>
      </c>
      <c r="Q401" s="62" t="str">
        <f t="shared" si="13"/>
        <v>B2081400133-วก.พช.-ร-2551</v>
      </c>
      <c r="R401" s="63">
        <v>1</v>
      </c>
      <c r="S401" s="63">
        <v>40</v>
      </c>
      <c r="T401" s="64">
        <v>27233400</v>
      </c>
      <c r="U401" s="62" t="s">
        <v>295</v>
      </c>
      <c r="V401" s="65">
        <v>39428</v>
      </c>
      <c r="W401" s="64">
        <v>10759424.779999999</v>
      </c>
      <c r="X401" s="64">
        <v>55959.03</v>
      </c>
      <c r="Y401" s="64">
        <v>680834.97</v>
      </c>
      <c r="Z401" s="64">
        <v>16473975.220000001</v>
      </c>
      <c r="AA401" s="62" t="s">
        <v>1296</v>
      </c>
      <c r="AB401" s="62" t="s">
        <v>1290</v>
      </c>
    </row>
    <row r="402" spans="1:28" ht="24.6" x14ac:dyDescent="0.7">
      <c r="A402">
        <v>397</v>
      </c>
      <c r="B402" s="56" t="s">
        <v>1284</v>
      </c>
      <c r="C402" s="62" t="s">
        <v>1285</v>
      </c>
      <c r="D402" s="62" t="str">
        <f t="shared" si="12"/>
        <v>B20814-สาขาวิทยบริการฯ จ.เพชรบูรณ์-2101</v>
      </c>
      <c r="E402" s="62" t="s">
        <v>932</v>
      </c>
      <c r="F402" s="62" t="s">
        <v>933</v>
      </c>
      <c r="G402" s="33" t="s">
        <v>80</v>
      </c>
      <c r="H402" s="62" t="s">
        <v>43</v>
      </c>
      <c r="I402" s="33" t="s">
        <v>61</v>
      </c>
      <c r="J402" s="62" t="s">
        <v>181</v>
      </c>
      <c r="K402" s="62" t="s">
        <v>378</v>
      </c>
      <c r="L402" s="62" t="s">
        <v>1286</v>
      </c>
      <c r="M402" s="62" t="s">
        <v>1285</v>
      </c>
      <c r="N402" s="62" t="s">
        <v>1760</v>
      </c>
      <c r="O402" s="62" t="s">
        <v>1078</v>
      </c>
      <c r="P402" s="66" t="s">
        <v>1297</v>
      </c>
      <c r="Q402" s="62" t="str">
        <f t="shared" si="13"/>
        <v>B2081400431-วก.พช.ร.2557-01</v>
      </c>
      <c r="R402" s="63">
        <v>1</v>
      </c>
      <c r="S402" s="63">
        <v>40</v>
      </c>
      <c r="T402" s="64">
        <v>1767380</v>
      </c>
      <c r="U402" s="62" t="s">
        <v>905</v>
      </c>
      <c r="V402" s="65">
        <v>41880</v>
      </c>
      <c r="W402" s="64">
        <v>401655</v>
      </c>
      <c r="X402" s="64">
        <v>3631.63</v>
      </c>
      <c r="Y402" s="64">
        <v>44184.47</v>
      </c>
      <c r="Z402" s="64">
        <v>1365725</v>
      </c>
      <c r="AA402" s="62" t="s">
        <v>1298</v>
      </c>
      <c r="AB402" s="62" t="s">
        <v>1290</v>
      </c>
    </row>
    <row r="403" spans="1:28" ht="24.6" x14ac:dyDescent="0.7">
      <c r="A403">
        <v>398</v>
      </c>
      <c r="B403" s="56" t="s">
        <v>1284</v>
      </c>
      <c r="C403" s="62" t="s">
        <v>1285</v>
      </c>
      <c r="D403" s="62" t="str">
        <f t="shared" si="12"/>
        <v>B20814-สาขาวิทยบริการฯ จ.เพชรบูรณ์-2103</v>
      </c>
      <c r="E403" s="62" t="s">
        <v>907</v>
      </c>
      <c r="F403" s="62" t="s">
        <v>908</v>
      </c>
      <c r="G403" s="33" t="s">
        <v>38</v>
      </c>
      <c r="H403" s="62" t="s">
        <v>38</v>
      </c>
      <c r="I403" s="33" t="s">
        <v>61</v>
      </c>
      <c r="J403" s="62" t="s">
        <v>331</v>
      </c>
      <c r="K403" s="62" t="s">
        <v>909</v>
      </c>
      <c r="L403" s="62" t="s">
        <v>1286</v>
      </c>
      <c r="M403" s="62" t="s">
        <v>1285</v>
      </c>
      <c r="N403" s="62" t="s">
        <v>1760</v>
      </c>
      <c r="O403" s="62" t="s">
        <v>961</v>
      </c>
      <c r="P403" s="66" t="s">
        <v>1299</v>
      </c>
      <c r="Q403" s="62" t="str">
        <f t="shared" si="13"/>
        <v>B2081400430-วก.พช.บ.2554-01</v>
      </c>
      <c r="R403" s="63">
        <v>1</v>
      </c>
      <c r="S403" s="63">
        <v>25</v>
      </c>
      <c r="T403" s="64">
        <v>3417979.57</v>
      </c>
      <c r="U403" s="62" t="s">
        <v>905</v>
      </c>
      <c r="V403" s="65">
        <v>40810</v>
      </c>
      <c r="W403" s="64">
        <v>1643251.73</v>
      </c>
      <c r="X403" s="64">
        <v>11237.21</v>
      </c>
      <c r="Y403" s="64">
        <v>136719.14000000001</v>
      </c>
      <c r="Z403" s="64">
        <v>1774727.84</v>
      </c>
      <c r="AA403" s="62" t="s">
        <v>1300</v>
      </c>
      <c r="AB403" s="62" t="s">
        <v>1290</v>
      </c>
    </row>
    <row r="404" spans="1:28" ht="24.6" x14ac:dyDescent="0.7">
      <c r="A404">
        <v>399</v>
      </c>
      <c r="B404" s="56" t="s">
        <v>1301</v>
      </c>
      <c r="C404" s="62" t="s">
        <v>1302</v>
      </c>
      <c r="D404" s="62" t="str">
        <f t="shared" si="12"/>
        <v>B20815-สาขาวิทยบริการฯ จ.บุรีรัมย์-2101</v>
      </c>
      <c r="E404" s="62" t="s">
        <v>136</v>
      </c>
      <c r="F404" s="62" t="s">
        <v>45</v>
      </c>
      <c r="G404" s="33" t="s">
        <v>80</v>
      </c>
      <c r="H404" s="62" t="s">
        <v>45</v>
      </c>
      <c r="I404" s="33" t="s">
        <v>61</v>
      </c>
      <c r="J404" s="62" t="s">
        <v>137</v>
      </c>
      <c r="K404" s="62" t="s">
        <v>378</v>
      </c>
      <c r="L404" s="62" t="s">
        <v>1303</v>
      </c>
      <c r="M404" s="62" t="s">
        <v>1302</v>
      </c>
      <c r="N404" s="62" t="s">
        <v>1761</v>
      </c>
      <c r="O404" s="62" t="s">
        <v>1304</v>
      </c>
      <c r="P404" s="66" t="s">
        <v>1305</v>
      </c>
      <c r="Q404" s="62" t="str">
        <f t="shared" si="13"/>
        <v>B2081500087-มร.บร.ร.2548-3101-001</v>
      </c>
      <c r="R404" s="63">
        <v>1</v>
      </c>
      <c r="S404" s="63">
        <v>15</v>
      </c>
      <c r="T404" s="64">
        <v>60000</v>
      </c>
      <c r="U404" s="62" t="s">
        <v>406</v>
      </c>
      <c r="V404" s="65">
        <v>38603</v>
      </c>
      <c r="W404" s="64">
        <v>59999</v>
      </c>
      <c r="X404" s="64">
        <v>0</v>
      </c>
      <c r="Y404" s="64">
        <v>0</v>
      </c>
      <c r="Z404" s="64">
        <v>1</v>
      </c>
      <c r="AA404" s="62" t="s">
        <v>1306</v>
      </c>
      <c r="AB404" s="62" t="s">
        <v>1307</v>
      </c>
    </row>
    <row r="405" spans="1:28" ht="24.6" x14ac:dyDescent="0.7">
      <c r="A405">
        <v>400</v>
      </c>
      <c r="B405" s="56" t="s">
        <v>1301</v>
      </c>
      <c r="C405" s="62" t="s">
        <v>1302</v>
      </c>
      <c r="D405" s="62" t="str">
        <f t="shared" si="12"/>
        <v>B20815-สาขาวิทยบริการฯ จ.บุรีรัมย์-2101</v>
      </c>
      <c r="E405" s="62" t="s">
        <v>136</v>
      </c>
      <c r="F405" s="62" t="s">
        <v>45</v>
      </c>
      <c r="G405" s="33" t="s">
        <v>80</v>
      </c>
      <c r="H405" s="62" t="s">
        <v>45</v>
      </c>
      <c r="I405" s="33" t="s">
        <v>61</v>
      </c>
      <c r="J405" s="62" t="s">
        <v>137</v>
      </c>
      <c r="K405" s="62" t="s">
        <v>378</v>
      </c>
      <c r="L405" s="62" t="s">
        <v>1303</v>
      </c>
      <c r="M405" s="62" t="s">
        <v>1302</v>
      </c>
      <c r="N405" s="62" t="s">
        <v>1761</v>
      </c>
      <c r="O405" s="62" t="s">
        <v>1308</v>
      </c>
      <c r="P405" s="66" t="s">
        <v>1309</v>
      </c>
      <c r="Q405" s="62" t="str">
        <f t="shared" si="13"/>
        <v>B2081500139-มร.บร.ร.2548-07-0001(1)</v>
      </c>
      <c r="R405" s="63">
        <v>1</v>
      </c>
      <c r="S405" s="63">
        <v>15</v>
      </c>
      <c r="T405" s="64">
        <v>3043413.18</v>
      </c>
      <c r="U405" s="62" t="s">
        <v>342</v>
      </c>
      <c r="V405" s="65">
        <v>38712</v>
      </c>
      <c r="W405" s="64">
        <v>3043412.18</v>
      </c>
      <c r="X405" s="64">
        <v>0</v>
      </c>
      <c r="Y405" s="64">
        <v>0</v>
      </c>
      <c r="Z405" s="64">
        <v>1</v>
      </c>
      <c r="AA405" s="62" t="s">
        <v>1310</v>
      </c>
      <c r="AB405" s="62" t="s">
        <v>1307</v>
      </c>
    </row>
    <row r="406" spans="1:28" ht="24.6" x14ac:dyDescent="0.7">
      <c r="A406">
        <v>401</v>
      </c>
      <c r="B406" s="56" t="s">
        <v>1301</v>
      </c>
      <c r="C406" s="62" t="s">
        <v>1302</v>
      </c>
      <c r="D406" s="62" t="str">
        <f t="shared" si="12"/>
        <v>B20815-สาขาวิทยบริการฯ จ.บุรีรัมย์-2101</v>
      </c>
      <c r="E406" s="62" t="s">
        <v>136</v>
      </c>
      <c r="F406" s="62" t="s">
        <v>45</v>
      </c>
      <c r="G406" s="33" t="s">
        <v>80</v>
      </c>
      <c r="H406" s="62" t="s">
        <v>45</v>
      </c>
      <c r="I406" s="33" t="s">
        <v>61</v>
      </c>
      <c r="J406" s="62" t="s">
        <v>137</v>
      </c>
      <c r="K406" s="62" t="s">
        <v>378</v>
      </c>
      <c r="L406" s="62" t="s">
        <v>1303</v>
      </c>
      <c r="M406" s="62" t="s">
        <v>1302</v>
      </c>
      <c r="N406" s="62" t="s">
        <v>1761</v>
      </c>
      <c r="O406" s="62" t="s">
        <v>1311</v>
      </c>
      <c r="P406" s="66" t="s">
        <v>1312</v>
      </c>
      <c r="Q406" s="62" t="str">
        <f t="shared" si="13"/>
        <v>B2081500146-มร.บร.ร.2550-1(49)</v>
      </c>
      <c r="R406" s="63">
        <v>1</v>
      </c>
      <c r="S406" s="63">
        <v>15</v>
      </c>
      <c r="T406" s="64">
        <v>999500</v>
      </c>
      <c r="U406" s="62" t="s">
        <v>1091</v>
      </c>
      <c r="V406" s="65">
        <v>38984</v>
      </c>
      <c r="W406" s="64">
        <v>999499</v>
      </c>
      <c r="X406" s="64">
        <v>0</v>
      </c>
      <c r="Y406" s="64">
        <v>0</v>
      </c>
      <c r="Z406" s="64">
        <v>1</v>
      </c>
      <c r="AA406" s="62" t="s">
        <v>1313</v>
      </c>
      <c r="AB406" s="62" t="s">
        <v>1307</v>
      </c>
    </row>
    <row r="407" spans="1:28" ht="24.6" x14ac:dyDescent="0.7">
      <c r="A407">
        <v>402</v>
      </c>
      <c r="B407" s="56" t="s">
        <v>1301</v>
      </c>
      <c r="C407" s="62" t="s">
        <v>1302</v>
      </c>
      <c r="D407" s="62" t="str">
        <f t="shared" si="12"/>
        <v>B20815-สาขาวิทยบริการฯ จ.บุรีรัมย์-2101</v>
      </c>
      <c r="E407" s="62" t="s">
        <v>330</v>
      </c>
      <c r="F407" s="62" t="s">
        <v>38</v>
      </c>
      <c r="G407" s="33" t="s">
        <v>38</v>
      </c>
      <c r="H407" s="62" t="s">
        <v>38</v>
      </c>
      <c r="I407" s="33" t="s">
        <v>61</v>
      </c>
      <c r="J407" s="62" t="s">
        <v>331</v>
      </c>
      <c r="K407" s="62" t="s">
        <v>378</v>
      </c>
      <c r="L407" s="62" t="s">
        <v>1303</v>
      </c>
      <c r="M407" s="62" t="s">
        <v>1302</v>
      </c>
      <c r="N407" s="62" t="s">
        <v>1761</v>
      </c>
      <c r="O407" s="62" t="s">
        <v>1314</v>
      </c>
      <c r="P407" s="66" t="s">
        <v>1315</v>
      </c>
      <c r="Q407" s="62" t="str">
        <f t="shared" si="13"/>
        <v>B2081500319-วก.บร.ร.-2558-9-1</v>
      </c>
      <c r="R407" s="63">
        <v>1</v>
      </c>
      <c r="S407" s="63">
        <v>25</v>
      </c>
      <c r="T407" s="64">
        <v>496500</v>
      </c>
      <c r="U407" s="62" t="s">
        <v>160</v>
      </c>
      <c r="V407" s="65">
        <v>42251</v>
      </c>
      <c r="W407" s="64">
        <v>160348.81</v>
      </c>
      <c r="X407" s="64">
        <v>1632.29</v>
      </c>
      <c r="Y407" s="64">
        <v>19859.96</v>
      </c>
      <c r="Z407" s="64">
        <v>336151.19</v>
      </c>
      <c r="AA407" s="62" t="s">
        <v>1316</v>
      </c>
      <c r="AB407" s="62" t="s">
        <v>1307</v>
      </c>
    </row>
    <row r="408" spans="1:28" ht="24.6" x14ac:dyDescent="0.7">
      <c r="A408">
        <v>403</v>
      </c>
      <c r="B408" s="56" t="s">
        <v>1301</v>
      </c>
      <c r="C408" s="62" t="s">
        <v>1302</v>
      </c>
      <c r="D408" s="62" t="str">
        <f t="shared" si="12"/>
        <v>B20815-สาขาวิทยบริการฯ จ.บุรีรัมย์-2101</v>
      </c>
      <c r="E408" s="62" t="s">
        <v>330</v>
      </c>
      <c r="F408" s="62" t="s">
        <v>38</v>
      </c>
      <c r="G408" s="33" t="s">
        <v>38</v>
      </c>
      <c r="H408" s="62" t="s">
        <v>38</v>
      </c>
      <c r="I408" s="33" t="s">
        <v>61</v>
      </c>
      <c r="J408" s="62" t="s">
        <v>331</v>
      </c>
      <c r="K408" s="62" t="s">
        <v>378</v>
      </c>
      <c r="L408" s="62" t="s">
        <v>1303</v>
      </c>
      <c r="M408" s="62" t="s">
        <v>1302</v>
      </c>
      <c r="N408" s="62" t="s">
        <v>1761</v>
      </c>
      <c r="O408" s="62" t="s">
        <v>1317</v>
      </c>
      <c r="P408" s="66" t="s">
        <v>1318</v>
      </c>
      <c r="Q408" s="62" t="str">
        <f t="shared" si="13"/>
        <v>B2081500346-วก.บร.ร.2560-3104-001</v>
      </c>
      <c r="R408" s="63">
        <v>1</v>
      </c>
      <c r="S408" s="63">
        <v>25</v>
      </c>
      <c r="T408" s="64">
        <v>294300</v>
      </c>
      <c r="U408" s="62" t="s">
        <v>174</v>
      </c>
      <c r="V408" s="65">
        <v>42895</v>
      </c>
      <c r="W408" s="64">
        <v>74308.479999999996</v>
      </c>
      <c r="X408" s="64">
        <v>967.56</v>
      </c>
      <c r="Y408" s="64">
        <v>11771.96</v>
      </c>
      <c r="Z408" s="64">
        <v>219991.52</v>
      </c>
      <c r="AA408" s="62" t="s">
        <v>1319</v>
      </c>
      <c r="AB408" s="62" t="s">
        <v>1307</v>
      </c>
    </row>
    <row r="409" spans="1:28" ht="24.6" x14ac:dyDescent="0.7">
      <c r="A409">
        <v>404</v>
      </c>
      <c r="B409" s="56" t="s">
        <v>1301</v>
      </c>
      <c r="C409" s="62" t="s">
        <v>1302</v>
      </c>
      <c r="D409" s="62" t="str">
        <f t="shared" si="12"/>
        <v>B20815-สาขาวิทยบริการฯ จ.บุรีรัมย์-2101</v>
      </c>
      <c r="E409" s="62" t="s">
        <v>330</v>
      </c>
      <c r="F409" s="62" t="s">
        <v>38</v>
      </c>
      <c r="G409" s="33" t="s">
        <v>38</v>
      </c>
      <c r="H409" s="62" t="s">
        <v>38</v>
      </c>
      <c r="I409" s="33" t="s">
        <v>61</v>
      </c>
      <c r="J409" s="62" t="s">
        <v>331</v>
      </c>
      <c r="K409" s="62" t="s">
        <v>378</v>
      </c>
      <c r="L409" s="62" t="s">
        <v>1303</v>
      </c>
      <c r="M409" s="62" t="s">
        <v>1302</v>
      </c>
      <c r="N409" s="62" t="s">
        <v>1761</v>
      </c>
      <c r="O409" s="62" t="s">
        <v>1320</v>
      </c>
      <c r="P409" s="66" t="s">
        <v>1321</v>
      </c>
      <c r="Q409" s="62" t="str">
        <f t="shared" si="13"/>
        <v>B2081500347-วก.บร.ร.2560-3104-002</v>
      </c>
      <c r="R409" s="63">
        <v>1</v>
      </c>
      <c r="S409" s="63">
        <v>25</v>
      </c>
      <c r="T409" s="64">
        <v>182500</v>
      </c>
      <c r="U409" s="62" t="s">
        <v>174</v>
      </c>
      <c r="V409" s="65">
        <v>42986</v>
      </c>
      <c r="W409" s="64">
        <v>44259.75</v>
      </c>
      <c r="X409" s="64">
        <v>599.96</v>
      </c>
      <c r="Y409" s="64">
        <v>7299.96</v>
      </c>
      <c r="Z409" s="64">
        <v>138240.25</v>
      </c>
      <c r="AA409" s="62" t="s">
        <v>1322</v>
      </c>
      <c r="AB409" s="62" t="s">
        <v>1307</v>
      </c>
    </row>
    <row r="410" spans="1:28" ht="24.6" x14ac:dyDescent="0.7">
      <c r="A410">
        <v>405</v>
      </c>
      <c r="B410" s="56" t="s">
        <v>1301</v>
      </c>
      <c r="C410" s="62" t="s">
        <v>1302</v>
      </c>
      <c r="D410" s="62" t="str">
        <f t="shared" si="12"/>
        <v>B20815-สาขาวิทยบริการฯ จ.บุรีรัมย์-2103</v>
      </c>
      <c r="E410" s="62" t="s">
        <v>901</v>
      </c>
      <c r="F410" s="62" t="s">
        <v>902</v>
      </c>
      <c r="G410" s="33" t="s">
        <v>80</v>
      </c>
      <c r="H410" s="62" t="s">
        <v>45</v>
      </c>
      <c r="I410" s="33" t="s">
        <v>61</v>
      </c>
      <c r="J410" s="62" t="s">
        <v>137</v>
      </c>
      <c r="K410" s="62" t="s">
        <v>909</v>
      </c>
      <c r="L410" s="62" t="s">
        <v>1303</v>
      </c>
      <c r="M410" s="62" t="s">
        <v>1302</v>
      </c>
      <c r="N410" s="62" t="s">
        <v>1761</v>
      </c>
      <c r="O410" s="62" t="s">
        <v>1323</v>
      </c>
      <c r="P410" s="66" t="s">
        <v>1324</v>
      </c>
      <c r="Q410" s="62" t="str">
        <f t="shared" si="13"/>
        <v>B2081500358-วก.บร.บ.2559-204-001</v>
      </c>
      <c r="R410" s="63">
        <v>1</v>
      </c>
      <c r="S410" s="63">
        <v>25</v>
      </c>
      <c r="T410" s="64">
        <v>500000</v>
      </c>
      <c r="U410" s="62" t="s">
        <v>905</v>
      </c>
      <c r="V410" s="65">
        <v>42385</v>
      </c>
      <c r="W410" s="64">
        <v>154152.72</v>
      </c>
      <c r="X410" s="64">
        <v>1643.82</v>
      </c>
      <c r="Y410" s="64">
        <v>19999.96</v>
      </c>
      <c r="Z410" s="64">
        <v>345847.28</v>
      </c>
      <c r="AA410" s="62" t="s">
        <v>1325</v>
      </c>
      <c r="AB410" s="62" t="s">
        <v>1307</v>
      </c>
    </row>
    <row r="411" spans="1:28" ht="24.6" x14ac:dyDescent="0.7">
      <c r="A411">
        <v>406</v>
      </c>
      <c r="B411" s="56" t="s">
        <v>1301</v>
      </c>
      <c r="C411" s="62" t="s">
        <v>1302</v>
      </c>
      <c r="D411" s="62" t="str">
        <f t="shared" si="12"/>
        <v>B20815-สาขาวิทยบริการฯ จ.บุรีรัมย์-2103</v>
      </c>
      <c r="E411" s="62" t="s">
        <v>932</v>
      </c>
      <c r="F411" s="62" t="s">
        <v>933</v>
      </c>
      <c r="G411" s="33" t="s">
        <v>80</v>
      </c>
      <c r="H411" s="62" t="s">
        <v>43</v>
      </c>
      <c r="I411" s="33" t="s">
        <v>61</v>
      </c>
      <c r="J411" s="62" t="s">
        <v>181</v>
      </c>
      <c r="K411" s="62" t="s">
        <v>909</v>
      </c>
      <c r="L411" s="62" t="s">
        <v>1303</v>
      </c>
      <c r="M411" s="62" t="s">
        <v>1302</v>
      </c>
      <c r="N411" s="62" t="s">
        <v>1761</v>
      </c>
      <c r="O411" s="62" t="s">
        <v>1270</v>
      </c>
      <c r="P411" s="66" t="s">
        <v>1326</v>
      </c>
      <c r="Q411" s="62" t="str">
        <f t="shared" si="13"/>
        <v>B2081500352-มร.บร.บ.2546-101-001</v>
      </c>
      <c r="R411" s="63">
        <v>1</v>
      </c>
      <c r="S411" s="63">
        <v>40</v>
      </c>
      <c r="T411" s="64">
        <v>11195000</v>
      </c>
      <c r="U411" s="62" t="s">
        <v>905</v>
      </c>
      <c r="V411" s="65">
        <v>37739</v>
      </c>
      <c r="W411" s="64">
        <v>5717117.21</v>
      </c>
      <c r="X411" s="64">
        <v>23003.45</v>
      </c>
      <c r="Y411" s="64">
        <v>279874.96999999997</v>
      </c>
      <c r="Z411" s="64">
        <v>5477882.79</v>
      </c>
      <c r="AA411" s="62" t="s">
        <v>1327</v>
      </c>
      <c r="AB411" s="62" t="s">
        <v>1307</v>
      </c>
    </row>
    <row r="412" spans="1:28" ht="24.6" x14ac:dyDescent="0.7">
      <c r="A412">
        <v>407</v>
      </c>
      <c r="B412" s="56" t="s">
        <v>1301</v>
      </c>
      <c r="C412" s="62" t="s">
        <v>1302</v>
      </c>
      <c r="D412" s="62" t="str">
        <f t="shared" si="12"/>
        <v>B20815-สาขาวิทยบริการฯ จ.บุรีรัมย์-2103</v>
      </c>
      <c r="E412" s="62" t="s">
        <v>907</v>
      </c>
      <c r="F412" s="62" t="s">
        <v>908</v>
      </c>
      <c r="G412" s="33" t="s">
        <v>38</v>
      </c>
      <c r="H412" s="62" t="s">
        <v>38</v>
      </c>
      <c r="I412" s="33" t="s">
        <v>61</v>
      </c>
      <c r="J412" s="62" t="s">
        <v>331</v>
      </c>
      <c r="K412" s="62" t="s">
        <v>909</v>
      </c>
      <c r="L412" s="62" t="s">
        <v>1303</v>
      </c>
      <c r="M412" s="62" t="s">
        <v>1302</v>
      </c>
      <c r="N412" s="62" t="s">
        <v>1761</v>
      </c>
      <c r="O412" s="62" t="s">
        <v>961</v>
      </c>
      <c r="P412" s="66" t="s">
        <v>1328</v>
      </c>
      <c r="Q412" s="62" t="str">
        <f t="shared" si="13"/>
        <v>B2081500353-มร.บร.บ.2553-3113-001</v>
      </c>
      <c r="R412" s="63">
        <v>1</v>
      </c>
      <c r="S412" s="63">
        <v>25</v>
      </c>
      <c r="T412" s="64">
        <v>691000</v>
      </c>
      <c r="U412" s="62" t="s">
        <v>905</v>
      </c>
      <c r="V412" s="65">
        <v>40170</v>
      </c>
      <c r="W412" s="64">
        <v>380674.18</v>
      </c>
      <c r="X412" s="64">
        <v>2271.79</v>
      </c>
      <c r="Y412" s="64">
        <v>27639.96</v>
      </c>
      <c r="Z412" s="64">
        <v>310325.82</v>
      </c>
      <c r="AA412" s="62" t="s">
        <v>1329</v>
      </c>
      <c r="AB412" s="62" t="s">
        <v>1307</v>
      </c>
    </row>
    <row r="413" spans="1:28" ht="24.6" x14ac:dyDescent="0.7">
      <c r="A413">
        <v>408</v>
      </c>
      <c r="B413" s="56" t="s">
        <v>1301</v>
      </c>
      <c r="C413" s="62" t="s">
        <v>1302</v>
      </c>
      <c r="D413" s="62" t="str">
        <f t="shared" si="12"/>
        <v>B20815-สาขาวิทยบริการฯ จ.บุรีรัมย์-2103</v>
      </c>
      <c r="E413" s="62" t="s">
        <v>907</v>
      </c>
      <c r="F413" s="62" t="s">
        <v>908</v>
      </c>
      <c r="G413" s="33" t="s">
        <v>38</v>
      </c>
      <c r="H413" s="62" t="s">
        <v>38</v>
      </c>
      <c r="I413" s="33" t="s">
        <v>61</v>
      </c>
      <c r="J413" s="62" t="s">
        <v>331</v>
      </c>
      <c r="K413" s="62" t="s">
        <v>909</v>
      </c>
      <c r="L413" s="62" t="s">
        <v>1303</v>
      </c>
      <c r="M413" s="62" t="s">
        <v>1302</v>
      </c>
      <c r="N413" s="62" t="s">
        <v>1761</v>
      </c>
      <c r="O413" s="62" t="s">
        <v>1330</v>
      </c>
      <c r="P413" s="66" t="s">
        <v>1331</v>
      </c>
      <c r="Q413" s="62" t="str">
        <f t="shared" si="13"/>
        <v>B2081500354-มร.บร.บ.2554-3104-001</v>
      </c>
      <c r="R413" s="63">
        <v>1</v>
      </c>
      <c r="S413" s="63">
        <v>25</v>
      </c>
      <c r="T413" s="64">
        <v>460000</v>
      </c>
      <c r="U413" s="62" t="s">
        <v>905</v>
      </c>
      <c r="V413" s="65">
        <v>40501</v>
      </c>
      <c r="W413" s="64">
        <v>236729.35</v>
      </c>
      <c r="X413" s="64">
        <v>1512.29</v>
      </c>
      <c r="Y413" s="64">
        <v>18399.96</v>
      </c>
      <c r="Z413" s="64">
        <v>223270.65</v>
      </c>
      <c r="AA413" s="62" t="s">
        <v>1332</v>
      </c>
      <c r="AB413" s="62" t="s">
        <v>1307</v>
      </c>
    </row>
    <row r="414" spans="1:28" ht="24.6" x14ac:dyDescent="0.7">
      <c r="A414">
        <v>409</v>
      </c>
      <c r="B414" s="56" t="s">
        <v>1301</v>
      </c>
      <c r="C414" s="62" t="s">
        <v>1302</v>
      </c>
      <c r="D414" s="62" t="str">
        <f t="shared" si="12"/>
        <v>B20815-สาขาวิทยบริการฯ จ.บุรีรัมย์-2101</v>
      </c>
      <c r="E414" s="62" t="s">
        <v>907</v>
      </c>
      <c r="F414" s="62" t="s">
        <v>908</v>
      </c>
      <c r="G414" s="33" t="s">
        <v>38</v>
      </c>
      <c r="H414" s="62" t="s">
        <v>38</v>
      </c>
      <c r="I414" s="33" t="s">
        <v>61</v>
      </c>
      <c r="J414" s="62" t="s">
        <v>331</v>
      </c>
      <c r="K414" s="62" t="s">
        <v>378</v>
      </c>
      <c r="L414" s="62" t="s">
        <v>1303</v>
      </c>
      <c r="M414" s="62" t="s">
        <v>1302</v>
      </c>
      <c r="N414" s="62" t="s">
        <v>1761</v>
      </c>
      <c r="O414" s="62" t="s">
        <v>1333</v>
      </c>
      <c r="P414" s="66" t="s">
        <v>1334</v>
      </c>
      <c r="Q414" s="62" t="str">
        <f t="shared" si="13"/>
        <v>B2081500355-วก.บร.ร.2556-3106-001</v>
      </c>
      <c r="R414" s="63">
        <v>1</v>
      </c>
      <c r="S414" s="63">
        <v>25</v>
      </c>
      <c r="T414" s="64">
        <v>252700</v>
      </c>
      <c r="U414" s="62" t="s">
        <v>905</v>
      </c>
      <c r="V414" s="65">
        <v>41517</v>
      </c>
      <c r="W414" s="64">
        <v>101938.08</v>
      </c>
      <c r="X414" s="64">
        <v>830.82</v>
      </c>
      <c r="Y414" s="64">
        <v>10107.959999999999</v>
      </c>
      <c r="Z414" s="64">
        <v>150761.92000000001</v>
      </c>
      <c r="AA414" s="62" t="s">
        <v>1335</v>
      </c>
      <c r="AB414" s="62" t="s">
        <v>1307</v>
      </c>
    </row>
    <row r="415" spans="1:28" ht="24.6" x14ac:dyDescent="0.7">
      <c r="A415">
        <v>410</v>
      </c>
      <c r="B415" s="56" t="s">
        <v>1301</v>
      </c>
      <c r="C415" s="62" t="s">
        <v>1302</v>
      </c>
      <c r="D415" s="62" t="str">
        <f t="shared" si="12"/>
        <v>B20815-สาขาวิทยบริการฯ จ.บุรีรัมย์-2103</v>
      </c>
      <c r="E415" s="62" t="s">
        <v>907</v>
      </c>
      <c r="F415" s="62" t="s">
        <v>908</v>
      </c>
      <c r="G415" s="33" t="s">
        <v>38</v>
      </c>
      <c r="H415" s="62" t="s">
        <v>38</v>
      </c>
      <c r="I415" s="33" t="s">
        <v>61</v>
      </c>
      <c r="J415" s="62" t="s">
        <v>331</v>
      </c>
      <c r="K415" s="62" t="s">
        <v>909</v>
      </c>
      <c r="L415" s="62" t="s">
        <v>1303</v>
      </c>
      <c r="M415" s="62" t="s">
        <v>1302</v>
      </c>
      <c r="N415" s="62" t="s">
        <v>1761</v>
      </c>
      <c r="O415" s="62" t="s">
        <v>1336</v>
      </c>
      <c r="P415" s="66" t="s">
        <v>1337</v>
      </c>
      <c r="Q415" s="62" t="str">
        <f t="shared" si="13"/>
        <v>B2081500356-วก.บร.บ.2557-3102-001</v>
      </c>
      <c r="R415" s="63">
        <v>1</v>
      </c>
      <c r="S415" s="63">
        <v>25</v>
      </c>
      <c r="T415" s="64">
        <v>500000</v>
      </c>
      <c r="U415" s="62" t="s">
        <v>905</v>
      </c>
      <c r="V415" s="65">
        <v>41907</v>
      </c>
      <c r="W415" s="64">
        <v>180328.43</v>
      </c>
      <c r="X415" s="64">
        <v>1643.82</v>
      </c>
      <c r="Y415" s="64">
        <v>19999.96</v>
      </c>
      <c r="Z415" s="64">
        <v>319671.57</v>
      </c>
      <c r="AA415" s="62" t="s">
        <v>1338</v>
      </c>
      <c r="AB415" s="62" t="s">
        <v>1307</v>
      </c>
    </row>
    <row r="416" spans="1:28" ht="24.6" x14ac:dyDescent="0.7">
      <c r="A416">
        <v>411</v>
      </c>
      <c r="B416" s="56" t="s">
        <v>1301</v>
      </c>
      <c r="C416" s="62" t="s">
        <v>1302</v>
      </c>
      <c r="D416" s="62" t="str">
        <f t="shared" si="12"/>
        <v>B20815-สาขาวิทยบริการฯ จ.บุรีรัมย์-2101</v>
      </c>
      <c r="E416" s="62" t="s">
        <v>907</v>
      </c>
      <c r="F416" s="62" t="s">
        <v>908</v>
      </c>
      <c r="G416" s="33" t="s">
        <v>38</v>
      </c>
      <c r="H416" s="62" t="s">
        <v>38</v>
      </c>
      <c r="I416" s="33" t="s">
        <v>61</v>
      </c>
      <c r="J416" s="62" t="s">
        <v>331</v>
      </c>
      <c r="K416" s="62" t="s">
        <v>378</v>
      </c>
      <c r="L416" s="62" t="s">
        <v>1303</v>
      </c>
      <c r="M416" s="62" t="s">
        <v>1302</v>
      </c>
      <c r="N416" s="62" t="s">
        <v>1761</v>
      </c>
      <c r="O416" s="62" t="s">
        <v>1339</v>
      </c>
      <c r="P416" s="66" t="s">
        <v>1340</v>
      </c>
      <c r="Q416" s="62" t="str">
        <f t="shared" si="13"/>
        <v>B2081500357-วก.บร.ร.2558-3106-001</v>
      </c>
      <c r="R416" s="63">
        <v>1</v>
      </c>
      <c r="S416" s="63">
        <v>25</v>
      </c>
      <c r="T416" s="64">
        <v>340000</v>
      </c>
      <c r="U416" s="62" t="s">
        <v>905</v>
      </c>
      <c r="V416" s="65">
        <v>42200</v>
      </c>
      <c r="W416" s="64">
        <v>111705.97</v>
      </c>
      <c r="X416" s="64">
        <v>1117.79</v>
      </c>
      <c r="Y416" s="64">
        <v>13599.96</v>
      </c>
      <c r="Z416" s="64">
        <v>228294.03</v>
      </c>
      <c r="AA416" s="62" t="s">
        <v>1341</v>
      </c>
      <c r="AB416" s="62" t="s">
        <v>1307</v>
      </c>
    </row>
    <row r="417" spans="1:28" ht="24.6" x14ac:dyDescent="0.7">
      <c r="A417">
        <v>412</v>
      </c>
      <c r="B417" s="56" t="s">
        <v>1301</v>
      </c>
      <c r="C417" s="62" t="s">
        <v>1302</v>
      </c>
      <c r="D417" s="62" t="str">
        <f t="shared" si="12"/>
        <v>B20815-สาขาวิทยบริการฯ จ.บุรีรัมย์-2103</v>
      </c>
      <c r="E417" s="62" t="s">
        <v>907</v>
      </c>
      <c r="F417" s="62" t="s">
        <v>908</v>
      </c>
      <c r="G417" s="33" t="s">
        <v>38</v>
      </c>
      <c r="H417" s="62" t="s">
        <v>38</v>
      </c>
      <c r="I417" s="33" t="s">
        <v>61</v>
      </c>
      <c r="J417" s="62" t="s">
        <v>331</v>
      </c>
      <c r="K417" s="62" t="s">
        <v>909</v>
      </c>
      <c r="L417" s="62" t="s">
        <v>1303</v>
      </c>
      <c r="M417" s="62" t="s">
        <v>1302</v>
      </c>
      <c r="N417" s="62" t="s">
        <v>1761</v>
      </c>
      <c r="O417" s="62" t="s">
        <v>1342</v>
      </c>
      <c r="P417" s="66" t="s">
        <v>1343</v>
      </c>
      <c r="Q417" s="62" t="str">
        <f t="shared" si="13"/>
        <v>B2081500359-วก.บร.บ.2559-3114-001</v>
      </c>
      <c r="R417" s="63">
        <v>1</v>
      </c>
      <c r="S417" s="63">
        <v>15</v>
      </c>
      <c r="T417" s="64">
        <v>70000</v>
      </c>
      <c r="U417" s="62" t="s">
        <v>905</v>
      </c>
      <c r="V417" s="65">
        <v>42416</v>
      </c>
      <c r="W417" s="64">
        <v>35573.279999999999</v>
      </c>
      <c r="X417" s="64">
        <v>383.55</v>
      </c>
      <c r="Y417" s="64">
        <v>4666.6000000000004</v>
      </c>
      <c r="Z417" s="64">
        <v>34426.720000000001</v>
      </c>
      <c r="AA417" s="62" t="s">
        <v>1344</v>
      </c>
      <c r="AB417" s="62" t="s">
        <v>1307</v>
      </c>
    </row>
    <row r="418" spans="1:28" ht="24.6" x14ac:dyDescent="0.7">
      <c r="A418">
        <v>413</v>
      </c>
      <c r="B418" s="56" t="s">
        <v>1301</v>
      </c>
      <c r="C418" s="62" t="s">
        <v>1302</v>
      </c>
      <c r="D418" s="62" t="str">
        <f t="shared" si="12"/>
        <v>B20815-สาขาวิทยบริการฯ จ.บุรีรัมย์-2103</v>
      </c>
      <c r="E418" s="62" t="s">
        <v>907</v>
      </c>
      <c r="F418" s="62" t="s">
        <v>908</v>
      </c>
      <c r="G418" s="33" t="s">
        <v>38</v>
      </c>
      <c r="H418" s="62" t="s">
        <v>38</v>
      </c>
      <c r="I418" s="33" t="s">
        <v>61</v>
      </c>
      <c r="J418" s="62" t="s">
        <v>331</v>
      </c>
      <c r="K418" s="62" t="s">
        <v>909</v>
      </c>
      <c r="L418" s="62" t="s">
        <v>1303</v>
      </c>
      <c r="M418" s="62" t="s">
        <v>1302</v>
      </c>
      <c r="N418" s="62" t="s">
        <v>1761</v>
      </c>
      <c r="O418" s="62" t="s">
        <v>1345</v>
      </c>
      <c r="P418" s="66" t="s">
        <v>1346</v>
      </c>
      <c r="Q418" s="62" t="str">
        <f t="shared" si="13"/>
        <v>B2081500360-วก.บร.บ.2559-3113-001</v>
      </c>
      <c r="R418" s="63">
        <v>1</v>
      </c>
      <c r="S418" s="63">
        <v>25</v>
      </c>
      <c r="T418" s="64">
        <v>520000</v>
      </c>
      <c r="U418" s="62" t="s">
        <v>905</v>
      </c>
      <c r="V418" s="65">
        <v>42416</v>
      </c>
      <c r="W418" s="64">
        <v>158557.07999999999</v>
      </c>
      <c r="X418" s="64">
        <v>1709.59</v>
      </c>
      <c r="Y418" s="64">
        <v>20799.96</v>
      </c>
      <c r="Z418" s="64">
        <v>361442.92</v>
      </c>
      <c r="AA418" s="62" t="s">
        <v>1347</v>
      </c>
      <c r="AB418" s="62" t="s">
        <v>1307</v>
      </c>
    </row>
    <row r="419" spans="1:28" ht="24.6" x14ac:dyDescent="0.7">
      <c r="A419">
        <v>414</v>
      </c>
      <c r="B419" s="56" t="s">
        <v>1301</v>
      </c>
      <c r="C419" s="62" t="s">
        <v>1302</v>
      </c>
      <c r="D419" s="62" t="str">
        <f t="shared" si="12"/>
        <v>B20815-สาขาวิทยบริการฯ จ.บุรีรัมย์-2103</v>
      </c>
      <c r="E419" s="62" t="s">
        <v>907</v>
      </c>
      <c r="F419" s="62" t="s">
        <v>908</v>
      </c>
      <c r="G419" s="33" t="s">
        <v>38</v>
      </c>
      <c r="H419" s="62" t="s">
        <v>38</v>
      </c>
      <c r="I419" s="33" t="s">
        <v>61</v>
      </c>
      <c r="J419" s="62" t="s">
        <v>331</v>
      </c>
      <c r="K419" s="62" t="s">
        <v>909</v>
      </c>
      <c r="L419" s="62" t="s">
        <v>1303</v>
      </c>
      <c r="M419" s="62" t="s">
        <v>1302</v>
      </c>
      <c r="N419" s="62" t="s">
        <v>1761</v>
      </c>
      <c r="O419" s="62" t="s">
        <v>1348</v>
      </c>
      <c r="P419" s="66" t="s">
        <v>1349</v>
      </c>
      <c r="Q419" s="62" t="str">
        <f t="shared" si="13"/>
        <v>B2081500361-วก.บร.บ.2559-2001-001</v>
      </c>
      <c r="R419" s="63">
        <v>1</v>
      </c>
      <c r="S419" s="63">
        <v>25</v>
      </c>
      <c r="T419" s="64">
        <v>530000</v>
      </c>
      <c r="U419" s="62" t="s">
        <v>905</v>
      </c>
      <c r="V419" s="65">
        <v>42428</v>
      </c>
      <c r="W419" s="64">
        <v>160911.20000000001</v>
      </c>
      <c r="X419" s="64">
        <v>1742.5</v>
      </c>
      <c r="Y419" s="64">
        <v>21199.96</v>
      </c>
      <c r="Z419" s="64">
        <v>369088.8</v>
      </c>
      <c r="AA419" s="62" t="s">
        <v>1350</v>
      </c>
      <c r="AB419" s="62" t="s">
        <v>1307</v>
      </c>
    </row>
    <row r="420" spans="1:28" ht="24.6" x14ac:dyDescent="0.7">
      <c r="A420">
        <v>415</v>
      </c>
      <c r="B420" s="56" t="s">
        <v>1351</v>
      </c>
      <c r="C420" s="62" t="s">
        <v>1352</v>
      </c>
      <c r="D420" s="62" t="str">
        <f t="shared" si="12"/>
        <v>B20816-สาขาวิทยบริการฯ จ.ชัยภูมิ-2101</v>
      </c>
      <c r="E420" s="62" t="s">
        <v>136</v>
      </c>
      <c r="F420" s="62" t="s">
        <v>45</v>
      </c>
      <c r="G420" s="33" t="s">
        <v>80</v>
      </c>
      <c r="H420" s="62" t="s">
        <v>45</v>
      </c>
      <c r="I420" s="33" t="s">
        <v>61</v>
      </c>
      <c r="J420" s="62" t="s">
        <v>137</v>
      </c>
      <c r="K420" s="62" t="s">
        <v>378</v>
      </c>
      <c r="L420" s="62" t="s">
        <v>1353</v>
      </c>
      <c r="M420" s="62" t="s">
        <v>1352</v>
      </c>
      <c r="N420" s="62" t="s">
        <v>1762</v>
      </c>
      <c r="O420" s="62" t="s">
        <v>1354</v>
      </c>
      <c r="P420" s="66" t="s">
        <v>1355</v>
      </c>
      <c r="Q420" s="62" t="str">
        <f t="shared" si="13"/>
        <v>B2081600137-วก.ชย.ร.2551</v>
      </c>
      <c r="R420" s="63">
        <v>1</v>
      </c>
      <c r="S420" s="63">
        <v>15</v>
      </c>
      <c r="T420" s="64">
        <v>3427400</v>
      </c>
      <c r="U420" s="62" t="s">
        <v>295</v>
      </c>
      <c r="V420" s="65">
        <v>39210</v>
      </c>
      <c r="W420" s="64">
        <v>3427399</v>
      </c>
      <c r="X420" s="64">
        <v>0</v>
      </c>
      <c r="Y420" s="64">
        <v>0</v>
      </c>
      <c r="Z420" s="64">
        <v>1</v>
      </c>
      <c r="AA420" s="62" t="s">
        <v>1356</v>
      </c>
      <c r="AB420" s="62" t="s">
        <v>1357</v>
      </c>
    </row>
    <row r="421" spans="1:28" ht="24.6" x14ac:dyDescent="0.7">
      <c r="A421">
        <v>416</v>
      </c>
      <c r="B421" s="56" t="s">
        <v>1351</v>
      </c>
      <c r="C421" s="62" t="s">
        <v>1352</v>
      </c>
      <c r="D421" s="62" t="str">
        <f t="shared" si="12"/>
        <v>B20816-สาขาวิทยบริการฯ จ.ชัยภูมิ-2101</v>
      </c>
      <c r="E421" s="62" t="s">
        <v>136</v>
      </c>
      <c r="F421" s="62" t="s">
        <v>45</v>
      </c>
      <c r="G421" s="33" t="s">
        <v>80</v>
      </c>
      <c r="H421" s="62" t="s">
        <v>45</v>
      </c>
      <c r="I421" s="33" t="s">
        <v>61</v>
      </c>
      <c r="J421" s="62" t="s">
        <v>137</v>
      </c>
      <c r="K421" s="62" t="s">
        <v>378</v>
      </c>
      <c r="L421" s="62" t="s">
        <v>1353</v>
      </c>
      <c r="M421" s="62" t="s">
        <v>1352</v>
      </c>
      <c r="N421" s="62" t="s">
        <v>1762</v>
      </c>
      <c r="O421" s="62" t="s">
        <v>1358</v>
      </c>
      <c r="P421" s="66" t="s">
        <v>1359</v>
      </c>
      <c r="Q421" s="62" t="str">
        <f t="shared" si="13"/>
        <v>B2081600158-วก.ชย.ร-2551</v>
      </c>
      <c r="R421" s="63">
        <v>1</v>
      </c>
      <c r="S421" s="63">
        <v>15</v>
      </c>
      <c r="T421" s="64">
        <v>955000.01</v>
      </c>
      <c r="U421" s="62" t="s">
        <v>295</v>
      </c>
      <c r="V421" s="65">
        <v>39070</v>
      </c>
      <c r="W421" s="64">
        <v>954999.01</v>
      </c>
      <c r="X421" s="64">
        <v>0</v>
      </c>
      <c r="Y421" s="64">
        <v>0</v>
      </c>
      <c r="Z421" s="64">
        <v>1</v>
      </c>
      <c r="AA421" s="62" t="s">
        <v>1360</v>
      </c>
      <c r="AB421" s="62" t="s">
        <v>1357</v>
      </c>
    </row>
    <row r="422" spans="1:28" ht="24.6" x14ac:dyDescent="0.7">
      <c r="A422">
        <v>417</v>
      </c>
      <c r="B422" s="56" t="s">
        <v>1351</v>
      </c>
      <c r="C422" s="62" t="s">
        <v>1352</v>
      </c>
      <c r="D422" s="62" t="str">
        <f t="shared" si="12"/>
        <v>B20816-สาขาวิทยบริการฯ จ.ชัยภูมิ-2103</v>
      </c>
      <c r="E422" s="62" t="s">
        <v>180</v>
      </c>
      <c r="F422" s="62" t="s">
        <v>43</v>
      </c>
      <c r="G422" s="33" t="s">
        <v>80</v>
      </c>
      <c r="H422" s="62" t="s">
        <v>43</v>
      </c>
      <c r="I422" s="33" t="s">
        <v>61</v>
      </c>
      <c r="J422" s="62" t="s">
        <v>181</v>
      </c>
      <c r="K422" s="62" t="s">
        <v>909</v>
      </c>
      <c r="L422" s="62" t="s">
        <v>1353</v>
      </c>
      <c r="M422" s="62" t="s">
        <v>1352</v>
      </c>
      <c r="N422" s="62" t="s">
        <v>1762</v>
      </c>
      <c r="O422" s="62" t="s">
        <v>1361</v>
      </c>
      <c r="P422" s="66" t="s">
        <v>1362</v>
      </c>
      <c r="Q422" s="62" t="str">
        <f t="shared" si="13"/>
        <v>B2081600136-วก.ชย.-บ-2549-001</v>
      </c>
      <c r="R422" s="63">
        <v>1</v>
      </c>
      <c r="S422" s="63">
        <v>40</v>
      </c>
      <c r="T422" s="64">
        <v>15400000</v>
      </c>
      <c r="U422" s="62" t="s">
        <v>342</v>
      </c>
      <c r="V422" s="65">
        <v>38744</v>
      </c>
      <c r="W422" s="64">
        <v>6805533.7199999997</v>
      </c>
      <c r="X422" s="64">
        <v>31643.83</v>
      </c>
      <c r="Y422" s="64">
        <v>384999.97</v>
      </c>
      <c r="Z422" s="64">
        <v>8594466.2799999993</v>
      </c>
      <c r="AA422" s="62" t="s">
        <v>1363</v>
      </c>
      <c r="AB422" s="62" t="s">
        <v>1357</v>
      </c>
    </row>
    <row r="423" spans="1:28" ht="24.6" x14ac:dyDescent="0.7">
      <c r="A423">
        <v>418</v>
      </c>
      <c r="B423" s="56" t="s">
        <v>1351</v>
      </c>
      <c r="C423" s="62" t="s">
        <v>1352</v>
      </c>
      <c r="D423" s="62" t="str">
        <f t="shared" si="12"/>
        <v>B20816-สาขาวิทยบริการฯ จ.ชัยภูมิ-2101</v>
      </c>
      <c r="E423" s="62" t="s">
        <v>330</v>
      </c>
      <c r="F423" s="62" t="s">
        <v>38</v>
      </c>
      <c r="G423" s="33" t="s">
        <v>38</v>
      </c>
      <c r="H423" s="62" t="s">
        <v>38</v>
      </c>
      <c r="I423" s="33" t="s">
        <v>61</v>
      </c>
      <c r="J423" s="62" t="s">
        <v>331</v>
      </c>
      <c r="K423" s="62" t="s">
        <v>378</v>
      </c>
      <c r="L423" s="62" t="s">
        <v>1353</v>
      </c>
      <c r="M423" s="62" t="s">
        <v>1352</v>
      </c>
      <c r="N423" s="62" t="s">
        <v>1762</v>
      </c>
      <c r="O423" s="62" t="s">
        <v>1364</v>
      </c>
      <c r="P423" s="66" t="s">
        <v>1365</v>
      </c>
      <c r="Q423" s="62" t="str">
        <f t="shared" si="13"/>
        <v>B2081600082-วก.ชย.-ร.-48-006</v>
      </c>
      <c r="R423" s="63">
        <v>1</v>
      </c>
      <c r="S423" s="63">
        <v>25</v>
      </c>
      <c r="T423" s="64">
        <v>235400</v>
      </c>
      <c r="U423" s="62" t="s">
        <v>342</v>
      </c>
      <c r="V423" s="65">
        <v>38827</v>
      </c>
      <c r="W423" s="64">
        <v>164302.01999999999</v>
      </c>
      <c r="X423" s="64">
        <v>773.94</v>
      </c>
      <c r="Y423" s="64">
        <v>9415.9599999999991</v>
      </c>
      <c r="Z423" s="64">
        <v>71097.98</v>
      </c>
      <c r="AA423" s="62" t="s">
        <v>1366</v>
      </c>
      <c r="AB423" s="62" t="s">
        <v>1357</v>
      </c>
    </row>
    <row r="424" spans="1:28" ht="24.6" x14ac:dyDescent="0.7">
      <c r="A424">
        <v>419</v>
      </c>
      <c r="B424" s="56" t="s">
        <v>1351</v>
      </c>
      <c r="C424" s="62" t="s">
        <v>1352</v>
      </c>
      <c r="D424" s="62" t="str">
        <f t="shared" si="12"/>
        <v>B20816-สาขาวิทยบริการฯ จ.ชัยภูมิ-2101</v>
      </c>
      <c r="E424" s="62" t="s">
        <v>901</v>
      </c>
      <c r="F424" s="62" t="s">
        <v>902</v>
      </c>
      <c r="G424" s="33" t="s">
        <v>80</v>
      </c>
      <c r="H424" s="62" t="s">
        <v>45</v>
      </c>
      <c r="I424" s="33" t="s">
        <v>61</v>
      </c>
      <c r="J424" s="62" t="s">
        <v>137</v>
      </c>
      <c r="K424" s="62" t="s">
        <v>378</v>
      </c>
      <c r="L424" s="62" t="s">
        <v>1353</v>
      </c>
      <c r="M424" s="62" t="s">
        <v>1352</v>
      </c>
      <c r="N424" s="62" t="s">
        <v>1762</v>
      </c>
      <c r="O424" s="62" t="s">
        <v>1075</v>
      </c>
      <c r="P424" s="66" t="s">
        <v>1367</v>
      </c>
      <c r="Q424" s="62" t="str">
        <f t="shared" si="13"/>
        <v>B2081600272-วก.ชย.ร.2554-01</v>
      </c>
      <c r="R424" s="63">
        <v>1</v>
      </c>
      <c r="S424" s="63">
        <v>15</v>
      </c>
      <c r="T424" s="64">
        <v>705000</v>
      </c>
      <c r="U424" s="62" t="s">
        <v>905</v>
      </c>
      <c r="V424" s="65">
        <v>40903</v>
      </c>
      <c r="W424" s="64">
        <v>552955.46</v>
      </c>
      <c r="X424" s="64">
        <v>3863.04</v>
      </c>
      <c r="Y424" s="64">
        <v>46999.93</v>
      </c>
      <c r="Z424" s="64">
        <v>152044.54</v>
      </c>
      <c r="AA424" s="62" t="s">
        <v>1368</v>
      </c>
      <c r="AB424" s="62" t="s">
        <v>1357</v>
      </c>
    </row>
    <row r="425" spans="1:28" ht="24.6" x14ac:dyDescent="0.7">
      <c r="A425">
        <v>420</v>
      </c>
      <c r="B425" s="56" t="s">
        <v>1351</v>
      </c>
      <c r="C425" s="62" t="s">
        <v>1352</v>
      </c>
      <c r="D425" s="62" t="str">
        <f t="shared" si="12"/>
        <v>B20816-สาขาวิทยบริการฯ จ.ชัยภูมิ-2101</v>
      </c>
      <c r="E425" s="62" t="s">
        <v>901</v>
      </c>
      <c r="F425" s="62" t="s">
        <v>902</v>
      </c>
      <c r="G425" s="33" t="s">
        <v>80</v>
      </c>
      <c r="H425" s="62" t="s">
        <v>45</v>
      </c>
      <c r="I425" s="33" t="s">
        <v>61</v>
      </c>
      <c r="J425" s="62" t="s">
        <v>137</v>
      </c>
      <c r="K425" s="62" t="s">
        <v>378</v>
      </c>
      <c r="L425" s="62" t="s">
        <v>1353</v>
      </c>
      <c r="M425" s="62" t="s">
        <v>1352</v>
      </c>
      <c r="N425" s="62" t="s">
        <v>1762</v>
      </c>
      <c r="O425" s="62" t="s">
        <v>1369</v>
      </c>
      <c r="P425" s="66" t="s">
        <v>1370</v>
      </c>
      <c r="Q425" s="62" t="str">
        <f t="shared" si="13"/>
        <v>B2081600277-วก.ชย.ร.2557-02</v>
      </c>
      <c r="R425" s="63">
        <v>1</v>
      </c>
      <c r="S425" s="63">
        <v>15</v>
      </c>
      <c r="T425" s="64">
        <v>885000</v>
      </c>
      <c r="U425" s="62" t="s">
        <v>905</v>
      </c>
      <c r="V425" s="65">
        <v>41971</v>
      </c>
      <c r="W425" s="64">
        <v>521624.03</v>
      </c>
      <c r="X425" s="64">
        <v>4849.33</v>
      </c>
      <c r="Y425" s="64">
        <v>58999.93</v>
      </c>
      <c r="Z425" s="64">
        <v>363375.97</v>
      </c>
      <c r="AA425" s="62" t="s">
        <v>1371</v>
      </c>
      <c r="AB425" s="62" t="s">
        <v>1357</v>
      </c>
    </row>
    <row r="426" spans="1:28" ht="24.6" x14ac:dyDescent="0.7">
      <c r="A426">
        <v>421</v>
      </c>
      <c r="B426" s="56" t="s">
        <v>1351</v>
      </c>
      <c r="C426" s="62" t="s">
        <v>1352</v>
      </c>
      <c r="D426" s="62" t="str">
        <f t="shared" si="12"/>
        <v>B20816-สาขาวิทยบริการฯ จ.ชัยภูมิ-2103</v>
      </c>
      <c r="E426" s="62" t="s">
        <v>907</v>
      </c>
      <c r="F426" s="62" t="s">
        <v>908</v>
      </c>
      <c r="G426" s="33" t="s">
        <v>38</v>
      </c>
      <c r="H426" s="62" t="s">
        <v>38</v>
      </c>
      <c r="I426" s="33" t="s">
        <v>61</v>
      </c>
      <c r="J426" s="62" t="s">
        <v>331</v>
      </c>
      <c r="K426" s="62" t="s">
        <v>909</v>
      </c>
      <c r="L426" s="62" t="s">
        <v>1353</v>
      </c>
      <c r="M426" s="62" t="s">
        <v>1352</v>
      </c>
      <c r="N426" s="62" t="s">
        <v>1762</v>
      </c>
      <c r="O426" s="62" t="s">
        <v>1372</v>
      </c>
      <c r="P426" s="66" t="s">
        <v>1373</v>
      </c>
      <c r="Q426" s="62" t="str">
        <f t="shared" si="13"/>
        <v>B2081600269-วก.ชย.บ.2548-01</v>
      </c>
      <c r="R426" s="63">
        <v>1</v>
      </c>
      <c r="S426" s="63">
        <v>25</v>
      </c>
      <c r="T426" s="64">
        <v>5879650</v>
      </c>
      <c r="U426" s="62" t="s">
        <v>905</v>
      </c>
      <c r="V426" s="65">
        <v>38545</v>
      </c>
      <c r="W426" s="64">
        <v>4285539.22</v>
      </c>
      <c r="X426" s="64">
        <v>19330.349999999999</v>
      </c>
      <c r="Y426" s="64">
        <v>235185.96</v>
      </c>
      <c r="Z426" s="64">
        <v>1594110.78</v>
      </c>
      <c r="AA426" s="62" t="s">
        <v>1374</v>
      </c>
      <c r="AB426" s="62" t="s">
        <v>1357</v>
      </c>
    </row>
    <row r="427" spans="1:28" ht="24.6" x14ac:dyDescent="0.7">
      <c r="A427">
        <v>422</v>
      </c>
      <c r="B427" s="56" t="s">
        <v>1351</v>
      </c>
      <c r="C427" s="62" t="s">
        <v>1352</v>
      </c>
      <c r="D427" s="62" t="str">
        <f t="shared" si="12"/>
        <v>B20816-สาขาวิทยบริการฯ จ.ชัยภูมิ-2101</v>
      </c>
      <c r="E427" s="62" t="s">
        <v>907</v>
      </c>
      <c r="F427" s="62" t="s">
        <v>908</v>
      </c>
      <c r="G427" s="33" t="s">
        <v>38</v>
      </c>
      <c r="H427" s="62" t="s">
        <v>38</v>
      </c>
      <c r="I427" s="33" t="s">
        <v>61</v>
      </c>
      <c r="J427" s="62" t="s">
        <v>331</v>
      </c>
      <c r="K427" s="62" t="s">
        <v>378</v>
      </c>
      <c r="L427" s="62" t="s">
        <v>1353</v>
      </c>
      <c r="M427" s="62" t="s">
        <v>1352</v>
      </c>
      <c r="N427" s="62" t="s">
        <v>1762</v>
      </c>
      <c r="O427" s="62" t="s">
        <v>1375</v>
      </c>
      <c r="P427" s="66" t="s">
        <v>1376</v>
      </c>
      <c r="Q427" s="62" t="str">
        <f t="shared" si="13"/>
        <v>B2081600270-วก.ชย.ร.2550-01</v>
      </c>
      <c r="R427" s="63">
        <v>1</v>
      </c>
      <c r="S427" s="63">
        <v>25</v>
      </c>
      <c r="T427" s="64">
        <v>307000</v>
      </c>
      <c r="U427" s="62" t="s">
        <v>905</v>
      </c>
      <c r="V427" s="65">
        <v>39181</v>
      </c>
      <c r="W427" s="64">
        <v>202367.02</v>
      </c>
      <c r="X427" s="64">
        <v>1009.29</v>
      </c>
      <c r="Y427" s="64">
        <v>12279.96</v>
      </c>
      <c r="Z427" s="64">
        <v>104632.98</v>
      </c>
      <c r="AA427" s="62" t="s">
        <v>1377</v>
      </c>
      <c r="AB427" s="62" t="s">
        <v>1357</v>
      </c>
    </row>
    <row r="428" spans="1:28" ht="24.6" x14ac:dyDescent="0.7">
      <c r="A428">
        <v>423</v>
      </c>
      <c r="B428" s="56" t="s">
        <v>1351</v>
      </c>
      <c r="C428" s="62" t="s">
        <v>1352</v>
      </c>
      <c r="D428" s="62" t="str">
        <f t="shared" si="12"/>
        <v>B20816-สาขาวิทยบริการฯ จ.ชัยภูมิ-2101</v>
      </c>
      <c r="E428" s="62" t="s">
        <v>907</v>
      </c>
      <c r="F428" s="62" t="s">
        <v>908</v>
      </c>
      <c r="G428" s="33" t="s">
        <v>38</v>
      </c>
      <c r="H428" s="62" t="s">
        <v>38</v>
      </c>
      <c r="I428" s="33" t="s">
        <v>61</v>
      </c>
      <c r="J428" s="62" t="s">
        <v>331</v>
      </c>
      <c r="K428" s="62" t="s">
        <v>378</v>
      </c>
      <c r="L428" s="62" t="s">
        <v>1353</v>
      </c>
      <c r="M428" s="62" t="s">
        <v>1352</v>
      </c>
      <c r="N428" s="62" t="s">
        <v>1762</v>
      </c>
      <c r="O428" s="62" t="s">
        <v>1378</v>
      </c>
      <c r="P428" s="66" t="s">
        <v>1379</v>
      </c>
      <c r="Q428" s="62" t="str">
        <f t="shared" si="13"/>
        <v>B2081600271-วก.ชย.ร.2553-01</v>
      </c>
      <c r="R428" s="63">
        <v>1</v>
      </c>
      <c r="S428" s="63">
        <v>25</v>
      </c>
      <c r="T428" s="64">
        <v>700000</v>
      </c>
      <c r="U428" s="62" t="s">
        <v>905</v>
      </c>
      <c r="V428" s="65">
        <v>40389</v>
      </c>
      <c r="W428" s="64">
        <v>368832.34</v>
      </c>
      <c r="X428" s="64">
        <v>2301.35</v>
      </c>
      <c r="Y428" s="64">
        <v>27999.96</v>
      </c>
      <c r="Z428" s="64">
        <v>331167.65999999997</v>
      </c>
      <c r="AA428" s="62" t="s">
        <v>1380</v>
      </c>
      <c r="AB428" s="62" t="s">
        <v>1357</v>
      </c>
    </row>
    <row r="429" spans="1:28" ht="24.6" x14ac:dyDescent="0.7">
      <c r="A429">
        <v>424</v>
      </c>
      <c r="B429" s="56" t="s">
        <v>1351</v>
      </c>
      <c r="C429" s="62" t="s">
        <v>1352</v>
      </c>
      <c r="D429" s="62" t="str">
        <f t="shared" si="12"/>
        <v>B20816-สาขาวิทยบริการฯ จ.ชัยภูมิ-2101</v>
      </c>
      <c r="E429" s="62" t="s">
        <v>907</v>
      </c>
      <c r="F429" s="62" t="s">
        <v>908</v>
      </c>
      <c r="G429" s="33" t="s">
        <v>38</v>
      </c>
      <c r="H429" s="62" t="s">
        <v>38</v>
      </c>
      <c r="I429" s="33" t="s">
        <v>61</v>
      </c>
      <c r="J429" s="62" t="s">
        <v>331</v>
      </c>
      <c r="K429" s="62" t="s">
        <v>378</v>
      </c>
      <c r="L429" s="62" t="s">
        <v>1353</v>
      </c>
      <c r="M429" s="62" t="s">
        <v>1352</v>
      </c>
      <c r="N429" s="62" t="s">
        <v>1762</v>
      </c>
      <c r="O429" s="62" t="s">
        <v>1381</v>
      </c>
      <c r="P429" s="66" t="s">
        <v>1382</v>
      </c>
      <c r="Q429" s="62" t="str">
        <f t="shared" si="13"/>
        <v>B2081600273-วก.ชย.ร.2556-01</v>
      </c>
      <c r="R429" s="63">
        <v>1</v>
      </c>
      <c r="S429" s="63">
        <v>25</v>
      </c>
      <c r="T429" s="64">
        <v>904040</v>
      </c>
      <c r="U429" s="62" t="s">
        <v>905</v>
      </c>
      <c r="V429" s="65">
        <v>41328</v>
      </c>
      <c r="W429" s="64">
        <v>383411.56</v>
      </c>
      <c r="X429" s="64">
        <v>2972.16</v>
      </c>
      <c r="Y429" s="64">
        <v>36161.56</v>
      </c>
      <c r="Z429" s="64">
        <v>520628.44</v>
      </c>
      <c r="AA429" s="62" t="s">
        <v>1383</v>
      </c>
      <c r="AB429" s="62" t="s">
        <v>1357</v>
      </c>
    </row>
    <row r="430" spans="1:28" ht="24.6" x14ac:dyDescent="0.7">
      <c r="A430">
        <v>425</v>
      </c>
      <c r="B430" s="56" t="s">
        <v>1351</v>
      </c>
      <c r="C430" s="62" t="s">
        <v>1352</v>
      </c>
      <c r="D430" s="62" t="str">
        <f t="shared" si="12"/>
        <v>B20816-สาขาวิทยบริการฯ จ.ชัยภูมิ-2101</v>
      </c>
      <c r="E430" s="62" t="s">
        <v>907</v>
      </c>
      <c r="F430" s="62" t="s">
        <v>908</v>
      </c>
      <c r="G430" s="33" t="s">
        <v>38</v>
      </c>
      <c r="H430" s="62" t="s">
        <v>38</v>
      </c>
      <c r="I430" s="33" t="s">
        <v>61</v>
      </c>
      <c r="J430" s="62" t="s">
        <v>331</v>
      </c>
      <c r="K430" s="62" t="s">
        <v>378</v>
      </c>
      <c r="L430" s="62" t="s">
        <v>1353</v>
      </c>
      <c r="M430" s="62" t="s">
        <v>1352</v>
      </c>
      <c r="N430" s="62" t="s">
        <v>1762</v>
      </c>
      <c r="O430" s="62" t="s">
        <v>1384</v>
      </c>
      <c r="P430" s="66" t="s">
        <v>1385</v>
      </c>
      <c r="Q430" s="62" t="str">
        <f t="shared" si="13"/>
        <v>B2081600274-วก.ชย.ร.2556-02</v>
      </c>
      <c r="R430" s="63">
        <v>1</v>
      </c>
      <c r="S430" s="63">
        <v>25</v>
      </c>
      <c r="T430" s="64">
        <v>742000</v>
      </c>
      <c r="U430" s="62" t="s">
        <v>905</v>
      </c>
      <c r="V430" s="65">
        <v>41532</v>
      </c>
      <c r="W430" s="64">
        <v>298100.64</v>
      </c>
      <c r="X430" s="64">
        <v>2439.4699999999998</v>
      </c>
      <c r="Y430" s="64">
        <v>29679.96</v>
      </c>
      <c r="Z430" s="64">
        <v>443899.36</v>
      </c>
      <c r="AA430" s="62" t="s">
        <v>1386</v>
      </c>
      <c r="AB430" s="62" t="s">
        <v>1357</v>
      </c>
    </row>
    <row r="431" spans="1:28" ht="24.6" x14ac:dyDescent="0.7">
      <c r="A431">
        <v>426</v>
      </c>
      <c r="B431" s="56" t="s">
        <v>1351</v>
      </c>
      <c r="C431" s="62" t="s">
        <v>1352</v>
      </c>
      <c r="D431" s="62" t="str">
        <f t="shared" si="12"/>
        <v>B20816-สาขาวิทยบริการฯ จ.ชัยภูมิ-2101</v>
      </c>
      <c r="E431" s="62" t="s">
        <v>907</v>
      </c>
      <c r="F431" s="62" t="s">
        <v>908</v>
      </c>
      <c r="G431" s="33" t="s">
        <v>38</v>
      </c>
      <c r="H431" s="62" t="s">
        <v>38</v>
      </c>
      <c r="I431" s="33" t="s">
        <v>61</v>
      </c>
      <c r="J431" s="62" t="s">
        <v>331</v>
      </c>
      <c r="K431" s="62" t="s">
        <v>378</v>
      </c>
      <c r="L431" s="62" t="s">
        <v>1353</v>
      </c>
      <c r="M431" s="62" t="s">
        <v>1352</v>
      </c>
      <c r="N431" s="62" t="s">
        <v>1762</v>
      </c>
      <c r="O431" s="62" t="s">
        <v>1387</v>
      </c>
      <c r="P431" s="66" t="s">
        <v>1388</v>
      </c>
      <c r="Q431" s="62" t="str">
        <f t="shared" si="13"/>
        <v>B2081600275-วก.ชย.ร.2557-01</v>
      </c>
      <c r="R431" s="63">
        <v>1</v>
      </c>
      <c r="S431" s="63">
        <v>25</v>
      </c>
      <c r="T431" s="64">
        <v>995000</v>
      </c>
      <c r="U431" s="62" t="s">
        <v>905</v>
      </c>
      <c r="V431" s="65">
        <v>41731</v>
      </c>
      <c r="W431" s="64">
        <v>378045.05</v>
      </c>
      <c r="X431" s="64">
        <v>3271.23</v>
      </c>
      <c r="Y431" s="64">
        <v>39799.96</v>
      </c>
      <c r="Z431" s="64">
        <v>616954.94999999995</v>
      </c>
      <c r="AA431" s="62" t="s">
        <v>1389</v>
      </c>
      <c r="AB431" s="62" t="s">
        <v>1357</v>
      </c>
    </row>
    <row r="432" spans="1:28" ht="24.6" x14ac:dyDescent="0.7">
      <c r="A432">
        <v>427</v>
      </c>
      <c r="B432" s="56" t="s">
        <v>1351</v>
      </c>
      <c r="C432" s="62" t="s">
        <v>1352</v>
      </c>
      <c r="D432" s="62" t="str">
        <f t="shared" si="12"/>
        <v>B20816-สาขาวิทยบริการฯ จ.ชัยภูมิ-2103</v>
      </c>
      <c r="E432" s="62" t="s">
        <v>907</v>
      </c>
      <c r="F432" s="62" t="s">
        <v>908</v>
      </c>
      <c r="G432" s="33" t="s">
        <v>38</v>
      </c>
      <c r="H432" s="62" t="s">
        <v>38</v>
      </c>
      <c r="I432" s="33" t="s">
        <v>61</v>
      </c>
      <c r="J432" s="62" t="s">
        <v>331</v>
      </c>
      <c r="K432" s="62" t="s">
        <v>909</v>
      </c>
      <c r="L432" s="62" t="s">
        <v>1353</v>
      </c>
      <c r="M432" s="62" t="s">
        <v>1352</v>
      </c>
      <c r="N432" s="62" t="s">
        <v>1762</v>
      </c>
      <c r="O432" s="62" t="s">
        <v>961</v>
      </c>
      <c r="P432" s="66" t="s">
        <v>1390</v>
      </c>
      <c r="Q432" s="62" t="str">
        <f t="shared" si="13"/>
        <v>B2081600276-วก.ชย.บ.2557-01</v>
      </c>
      <c r="R432" s="63">
        <v>1</v>
      </c>
      <c r="S432" s="63">
        <v>25</v>
      </c>
      <c r="T432" s="64">
        <v>1485000</v>
      </c>
      <c r="U432" s="62" t="s">
        <v>905</v>
      </c>
      <c r="V432" s="65">
        <v>41753</v>
      </c>
      <c r="W432" s="64">
        <v>560637.93999999994</v>
      </c>
      <c r="X432" s="64">
        <v>4882.17</v>
      </c>
      <c r="Y432" s="64">
        <v>59399.96</v>
      </c>
      <c r="Z432" s="64">
        <v>924362.06</v>
      </c>
      <c r="AA432" s="62" t="s">
        <v>1391</v>
      </c>
      <c r="AB432" s="62" t="s">
        <v>1357</v>
      </c>
    </row>
    <row r="433" spans="1:28" ht="24.6" x14ac:dyDescent="0.7">
      <c r="A433">
        <v>428</v>
      </c>
      <c r="B433" s="56" t="s">
        <v>1392</v>
      </c>
      <c r="C433" s="62" t="s">
        <v>1393</v>
      </c>
      <c r="D433" s="62" t="str">
        <f t="shared" si="12"/>
        <v>B20818-สาขาวิทยบริการฯ จ.อุดรธานี-2101</v>
      </c>
      <c r="E433" s="62" t="s">
        <v>136</v>
      </c>
      <c r="F433" s="62" t="s">
        <v>45</v>
      </c>
      <c r="G433" s="33" t="s">
        <v>80</v>
      </c>
      <c r="H433" s="62" t="s">
        <v>45</v>
      </c>
      <c r="I433" s="33" t="s">
        <v>61</v>
      </c>
      <c r="J433" s="62" t="s">
        <v>137</v>
      </c>
      <c r="K433" s="62" t="s">
        <v>378</v>
      </c>
      <c r="L433" s="62" t="s">
        <v>1394</v>
      </c>
      <c r="M433" s="62" t="s">
        <v>1393</v>
      </c>
      <c r="N433" s="62" t="s">
        <v>1763</v>
      </c>
      <c r="O433" s="62" t="s">
        <v>1395</v>
      </c>
      <c r="P433" s="66" t="s">
        <v>1396</v>
      </c>
      <c r="Q433" s="62" t="str">
        <f t="shared" si="13"/>
        <v>B2081800063-วก.อด-ร-50-0003</v>
      </c>
      <c r="R433" s="63">
        <v>1</v>
      </c>
      <c r="S433" s="63">
        <v>15</v>
      </c>
      <c r="T433" s="64">
        <v>3609485</v>
      </c>
      <c r="U433" s="62" t="s">
        <v>1091</v>
      </c>
      <c r="V433" s="65">
        <v>39143</v>
      </c>
      <c r="W433" s="64">
        <v>3609484</v>
      </c>
      <c r="X433" s="64">
        <v>0</v>
      </c>
      <c r="Y433" s="64">
        <v>0</v>
      </c>
      <c r="Z433" s="64">
        <v>1</v>
      </c>
      <c r="AA433" s="62" t="s">
        <v>1397</v>
      </c>
      <c r="AB433" s="62" t="s">
        <v>1398</v>
      </c>
    </row>
    <row r="434" spans="1:28" ht="24.6" x14ac:dyDescent="0.7">
      <c r="A434">
        <v>429</v>
      </c>
      <c r="B434" s="56" t="s">
        <v>1392</v>
      </c>
      <c r="C434" s="62" t="s">
        <v>1393</v>
      </c>
      <c r="D434" s="62" t="str">
        <f t="shared" si="12"/>
        <v>B20818-สาขาวิทยบริการฯ จ.อุดรธานี-2101</v>
      </c>
      <c r="E434" s="62" t="s">
        <v>136</v>
      </c>
      <c r="F434" s="62" t="s">
        <v>45</v>
      </c>
      <c r="G434" s="33" t="s">
        <v>80</v>
      </c>
      <c r="H434" s="62" t="s">
        <v>45</v>
      </c>
      <c r="I434" s="33" t="s">
        <v>61</v>
      </c>
      <c r="J434" s="62" t="s">
        <v>137</v>
      </c>
      <c r="K434" s="62" t="s">
        <v>378</v>
      </c>
      <c r="L434" s="62" t="s">
        <v>1394</v>
      </c>
      <c r="M434" s="62" t="s">
        <v>1393</v>
      </c>
      <c r="N434" s="62" t="s">
        <v>1763</v>
      </c>
      <c r="O434" s="62" t="s">
        <v>1399</v>
      </c>
      <c r="P434" s="66" t="s">
        <v>1400</v>
      </c>
      <c r="Q434" s="62" t="str">
        <f t="shared" si="13"/>
        <v>B2081800157-วก.อด.ร.-2554-6-1</v>
      </c>
      <c r="R434" s="63">
        <v>1</v>
      </c>
      <c r="S434" s="63">
        <v>15</v>
      </c>
      <c r="T434" s="64">
        <v>198000</v>
      </c>
      <c r="U434" s="62" t="s">
        <v>260</v>
      </c>
      <c r="V434" s="65">
        <v>40554</v>
      </c>
      <c r="W434" s="64">
        <v>167910.36</v>
      </c>
      <c r="X434" s="64">
        <v>1084.9100000000001</v>
      </c>
      <c r="Y434" s="64">
        <v>13199.93</v>
      </c>
      <c r="Z434" s="64">
        <v>30089.64</v>
      </c>
      <c r="AA434" s="62" t="s">
        <v>1401</v>
      </c>
      <c r="AB434" s="62" t="s">
        <v>1398</v>
      </c>
    </row>
    <row r="435" spans="1:28" ht="24.6" x14ac:dyDescent="0.7">
      <c r="A435">
        <v>430</v>
      </c>
      <c r="B435" s="56" t="s">
        <v>1392</v>
      </c>
      <c r="C435" s="62" t="s">
        <v>1393</v>
      </c>
      <c r="D435" s="62" t="str">
        <f t="shared" si="12"/>
        <v>B20818-สาขาวิทยบริการฯ จ.อุดรธานี-2101</v>
      </c>
      <c r="E435" s="62" t="s">
        <v>180</v>
      </c>
      <c r="F435" s="62" t="s">
        <v>43</v>
      </c>
      <c r="G435" s="33" t="s">
        <v>80</v>
      </c>
      <c r="H435" s="62" t="s">
        <v>43</v>
      </c>
      <c r="I435" s="33" t="s">
        <v>61</v>
      </c>
      <c r="J435" s="62" t="s">
        <v>181</v>
      </c>
      <c r="K435" s="62" t="s">
        <v>378</v>
      </c>
      <c r="L435" s="62" t="s">
        <v>1394</v>
      </c>
      <c r="M435" s="62" t="s">
        <v>1393</v>
      </c>
      <c r="N435" s="62" t="s">
        <v>1763</v>
      </c>
      <c r="O435" s="62" t="s">
        <v>1402</v>
      </c>
      <c r="P435" s="66" t="s">
        <v>1403</v>
      </c>
      <c r="Q435" s="62" t="str">
        <f t="shared" si="13"/>
        <v>B2081800006-วก.อด.-ร-48-0001</v>
      </c>
      <c r="R435" s="63">
        <v>1</v>
      </c>
      <c r="S435" s="63">
        <v>40</v>
      </c>
      <c r="T435" s="64">
        <v>6080000</v>
      </c>
      <c r="U435" s="62" t="s">
        <v>406</v>
      </c>
      <c r="V435" s="65">
        <v>38379</v>
      </c>
      <c r="W435" s="64">
        <v>2838859.74</v>
      </c>
      <c r="X435" s="64">
        <v>12493.12</v>
      </c>
      <c r="Y435" s="64">
        <v>151999.97</v>
      </c>
      <c r="Z435" s="64">
        <v>3241140.26</v>
      </c>
      <c r="AA435" s="62" t="s">
        <v>1404</v>
      </c>
      <c r="AB435" s="62" t="s">
        <v>1398</v>
      </c>
    </row>
    <row r="436" spans="1:28" ht="24.6" x14ac:dyDescent="0.7">
      <c r="A436">
        <v>431</v>
      </c>
      <c r="B436" s="56" t="s">
        <v>1392</v>
      </c>
      <c r="C436" s="62" t="s">
        <v>1393</v>
      </c>
      <c r="D436" s="62" t="str">
        <f t="shared" si="12"/>
        <v>B20818-สาขาวิทยบริการฯ จ.อุดรธานี-2101</v>
      </c>
      <c r="E436" s="62" t="s">
        <v>330</v>
      </c>
      <c r="F436" s="62" t="s">
        <v>38</v>
      </c>
      <c r="G436" s="33" t="s">
        <v>38</v>
      </c>
      <c r="H436" s="62" t="s">
        <v>38</v>
      </c>
      <c r="I436" s="33" t="s">
        <v>61</v>
      </c>
      <c r="J436" s="62" t="s">
        <v>331</v>
      </c>
      <c r="K436" s="62" t="s">
        <v>378</v>
      </c>
      <c r="L436" s="62" t="s">
        <v>1394</v>
      </c>
      <c r="M436" s="62" t="s">
        <v>1393</v>
      </c>
      <c r="N436" s="62" t="s">
        <v>1763</v>
      </c>
      <c r="O436" s="62" t="s">
        <v>1405</v>
      </c>
      <c r="P436" s="66" t="s">
        <v>1406</v>
      </c>
      <c r="Q436" s="62" t="str">
        <f t="shared" si="13"/>
        <v>B2081800062-วก.อด-ร-50-0002</v>
      </c>
      <c r="R436" s="63">
        <v>1</v>
      </c>
      <c r="S436" s="63">
        <v>25</v>
      </c>
      <c r="T436" s="64">
        <v>1531494.66</v>
      </c>
      <c r="U436" s="62" t="s">
        <v>1091</v>
      </c>
      <c r="V436" s="65">
        <v>39116</v>
      </c>
      <c r="W436" s="64">
        <v>1020436.22</v>
      </c>
      <c r="X436" s="64">
        <v>5035.05</v>
      </c>
      <c r="Y436" s="64">
        <v>61259.74</v>
      </c>
      <c r="Z436" s="64">
        <v>511058.44</v>
      </c>
      <c r="AA436" s="62" t="s">
        <v>1407</v>
      </c>
      <c r="AB436" s="62" t="s">
        <v>1398</v>
      </c>
    </row>
    <row r="437" spans="1:28" ht="24.6" x14ac:dyDescent="0.7">
      <c r="A437">
        <v>432</v>
      </c>
      <c r="B437" s="56" t="s">
        <v>1392</v>
      </c>
      <c r="C437" s="62" t="s">
        <v>1393</v>
      </c>
      <c r="D437" s="62" t="str">
        <f t="shared" si="12"/>
        <v>B20818-สาขาวิทยบริการฯ จ.อุดรธานี-2103</v>
      </c>
      <c r="E437" s="62" t="s">
        <v>901</v>
      </c>
      <c r="F437" s="62" t="s">
        <v>902</v>
      </c>
      <c r="G437" s="33" t="s">
        <v>80</v>
      </c>
      <c r="H437" s="62" t="s">
        <v>45</v>
      </c>
      <c r="I437" s="33" t="s">
        <v>61</v>
      </c>
      <c r="J437" s="62" t="s">
        <v>137</v>
      </c>
      <c r="K437" s="62" t="s">
        <v>909</v>
      </c>
      <c r="L437" s="62" t="s">
        <v>1394</v>
      </c>
      <c r="M437" s="62" t="s">
        <v>1393</v>
      </c>
      <c r="N437" s="62" t="s">
        <v>1763</v>
      </c>
      <c r="O437" s="62" t="s">
        <v>1408</v>
      </c>
      <c r="P437" s="66" t="s">
        <v>1409</v>
      </c>
      <c r="Q437" s="62" t="str">
        <f t="shared" si="13"/>
        <v>B2081800267-วก.อด.บ.2553-01</v>
      </c>
      <c r="R437" s="63">
        <v>1</v>
      </c>
      <c r="S437" s="63">
        <v>15</v>
      </c>
      <c r="T437" s="64">
        <v>35000</v>
      </c>
      <c r="U437" s="62" t="s">
        <v>905</v>
      </c>
      <c r="V437" s="65">
        <v>40452</v>
      </c>
      <c r="W437" s="64">
        <v>30332.41</v>
      </c>
      <c r="X437" s="64">
        <v>191.77</v>
      </c>
      <c r="Y437" s="64">
        <v>2333.2600000000002</v>
      </c>
      <c r="Z437" s="64">
        <v>4667.59</v>
      </c>
      <c r="AA437" s="62" t="s">
        <v>1410</v>
      </c>
      <c r="AB437" s="62" t="s">
        <v>1398</v>
      </c>
    </row>
    <row r="438" spans="1:28" ht="24.6" x14ac:dyDescent="0.7">
      <c r="A438">
        <v>433</v>
      </c>
      <c r="B438" s="56" t="s">
        <v>1392</v>
      </c>
      <c r="C438" s="62" t="s">
        <v>1393</v>
      </c>
      <c r="D438" s="62" t="str">
        <f t="shared" si="12"/>
        <v>B20818-สาขาวิทยบริการฯ จ.อุดรธานี-2101</v>
      </c>
      <c r="E438" s="62" t="s">
        <v>907</v>
      </c>
      <c r="F438" s="62" t="s">
        <v>908</v>
      </c>
      <c r="G438" s="33" t="s">
        <v>38</v>
      </c>
      <c r="H438" s="62" t="s">
        <v>38</v>
      </c>
      <c r="I438" s="33" t="s">
        <v>61</v>
      </c>
      <c r="J438" s="62" t="s">
        <v>331</v>
      </c>
      <c r="K438" s="62" t="s">
        <v>378</v>
      </c>
      <c r="L438" s="62" t="s">
        <v>1394</v>
      </c>
      <c r="M438" s="62" t="s">
        <v>1393</v>
      </c>
      <c r="N438" s="62" t="s">
        <v>1763</v>
      </c>
      <c r="O438" s="62" t="s">
        <v>1411</v>
      </c>
      <c r="P438" s="66" t="s">
        <v>1412</v>
      </c>
      <c r="Q438" s="62" t="str">
        <f t="shared" si="13"/>
        <v>B2081800264-วก.อด.ร.2551-01</v>
      </c>
      <c r="R438" s="63">
        <v>1</v>
      </c>
      <c r="S438" s="63">
        <v>25</v>
      </c>
      <c r="T438" s="64">
        <v>1557620</v>
      </c>
      <c r="U438" s="62" t="s">
        <v>905</v>
      </c>
      <c r="V438" s="65">
        <v>39722</v>
      </c>
      <c r="W438" s="64">
        <v>934571.42</v>
      </c>
      <c r="X438" s="64">
        <v>5120.92</v>
      </c>
      <c r="Y438" s="64">
        <v>62304.76</v>
      </c>
      <c r="Z438" s="64">
        <v>623048.57999999996</v>
      </c>
      <c r="AA438" s="62" t="s">
        <v>1413</v>
      </c>
      <c r="AB438" s="62" t="s">
        <v>1398</v>
      </c>
    </row>
    <row r="439" spans="1:28" ht="24.6" x14ac:dyDescent="0.7">
      <c r="A439">
        <v>434</v>
      </c>
      <c r="B439" s="56" t="s">
        <v>1392</v>
      </c>
      <c r="C439" s="62" t="s">
        <v>1393</v>
      </c>
      <c r="D439" s="62" t="str">
        <f t="shared" si="12"/>
        <v>B20818-สาขาวิทยบริการฯ จ.อุดรธานี-2103</v>
      </c>
      <c r="E439" s="62" t="s">
        <v>907</v>
      </c>
      <c r="F439" s="62" t="s">
        <v>908</v>
      </c>
      <c r="G439" s="33" t="s">
        <v>38</v>
      </c>
      <c r="H439" s="62" t="s">
        <v>38</v>
      </c>
      <c r="I439" s="33" t="s">
        <v>61</v>
      </c>
      <c r="J439" s="62" t="s">
        <v>331</v>
      </c>
      <c r="K439" s="62" t="s">
        <v>909</v>
      </c>
      <c r="L439" s="62" t="s">
        <v>1394</v>
      </c>
      <c r="M439" s="62" t="s">
        <v>1393</v>
      </c>
      <c r="N439" s="62" t="s">
        <v>1763</v>
      </c>
      <c r="O439" s="62" t="s">
        <v>961</v>
      </c>
      <c r="P439" s="66" t="s">
        <v>1414</v>
      </c>
      <c r="Q439" s="62" t="str">
        <f t="shared" si="13"/>
        <v>B2081800265-วก.อด.บ.2552-01</v>
      </c>
      <c r="R439" s="63">
        <v>1</v>
      </c>
      <c r="S439" s="63">
        <v>25</v>
      </c>
      <c r="T439" s="64">
        <v>2241881.62</v>
      </c>
      <c r="U439" s="62" t="s">
        <v>905</v>
      </c>
      <c r="V439" s="65">
        <v>40087</v>
      </c>
      <c r="W439" s="64">
        <v>1255453.07</v>
      </c>
      <c r="X439" s="64">
        <v>7370.57</v>
      </c>
      <c r="Y439" s="64">
        <v>89675.22</v>
      </c>
      <c r="Z439" s="64">
        <v>986428.55</v>
      </c>
      <c r="AA439" s="62" t="s">
        <v>1415</v>
      </c>
      <c r="AB439" s="62" t="s">
        <v>1398</v>
      </c>
    </row>
    <row r="440" spans="1:28" ht="24.6" x14ac:dyDescent="0.7">
      <c r="A440">
        <v>435</v>
      </c>
      <c r="B440" s="56" t="s">
        <v>1392</v>
      </c>
      <c r="C440" s="62" t="s">
        <v>1393</v>
      </c>
      <c r="D440" s="62" t="str">
        <f t="shared" si="12"/>
        <v>B20818-สาขาวิทยบริการฯ จ.อุดรธานี-2101</v>
      </c>
      <c r="E440" s="62" t="s">
        <v>907</v>
      </c>
      <c r="F440" s="62" t="s">
        <v>908</v>
      </c>
      <c r="G440" s="33" t="s">
        <v>38</v>
      </c>
      <c r="H440" s="62" t="s">
        <v>38</v>
      </c>
      <c r="I440" s="33" t="s">
        <v>61</v>
      </c>
      <c r="J440" s="62" t="s">
        <v>331</v>
      </c>
      <c r="K440" s="62" t="s">
        <v>378</v>
      </c>
      <c r="L440" s="62" t="s">
        <v>1394</v>
      </c>
      <c r="M440" s="62" t="s">
        <v>1393</v>
      </c>
      <c r="N440" s="62" t="s">
        <v>1763</v>
      </c>
      <c r="O440" s="62" t="s">
        <v>1416</v>
      </c>
      <c r="P440" s="66" t="s">
        <v>1417</v>
      </c>
      <c r="Q440" s="62" t="str">
        <f t="shared" si="13"/>
        <v>B2081800266-วก.อด.ร.2552-02</v>
      </c>
      <c r="R440" s="63">
        <v>1</v>
      </c>
      <c r="S440" s="63">
        <v>25</v>
      </c>
      <c r="T440" s="64">
        <v>1498000</v>
      </c>
      <c r="U440" s="62" t="s">
        <v>905</v>
      </c>
      <c r="V440" s="65">
        <v>40087</v>
      </c>
      <c r="W440" s="64">
        <v>838879.45</v>
      </c>
      <c r="X440" s="64">
        <v>4924.9399999999996</v>
      </c>
      <c r="Y440" s="64">
        <v>59919.96</v>
      </c>
      <c r="Z440" s="64">
        <v>659120.55000000005</v>
      </c>
      <c r="AA440" s="62" t="s">
        <v>1418</v>
      </c>
      <c r="AB440" s="62" t="s">
        <v>1398</v>
      </c>
    </row>
    <row r="441" spans="1:28" ht="24.6" x14ac:dyDescent="0.7">
      <c r="A441">
        <v>436</v>
      </c>
      <c r="B441" s="56" t="s">
        <v>1419</v>
      </c>
      <c r="C441" s="62" t="s">
        <v>1420</v>
      </c>
      <c r="D441" s="62" t="str">
        <f t="shared" si="12"/>
        <v>B20819-สาขาวิทยบริการฯ จ.กาญจนบุรี-2101</v>
      </c>
      <c r="E441" s="62" t="s">
        <v>136</v>
      </c>
      <c r="F441" s="62" t="s">
        <v>45</v>
      </c>
      <c r="G441" s="33" t="s">
        <v>80</v>
      </c>
      <c r="H441" s="62" t="s">
        <v>45</v>
      </c>
      <c r="I441" s="33" t="s">
        <v>61</v>
      </c>
      <c r="J441" s="62" t="s">
        <v>137</v>
      </c>
      <c r="K441" s="62" t="s">
        <v>378</v>
      </c>
      <c r="L441" s="62" t="s">
        <v>1421</v>
      </c>
      <c r="M441" s="62" t="s">
        <v>1420</v>
      </c>
      <c r="N441" s="62" t="s">
        <v>1764</v>
      </c>
      <c r="O441" s="62" t="s">
        <v>1422</v>
      </c>
      <c r="P441" s="66" t="s">
        <v>1423</v>
      </c>
      <c r="Q441" s="62" t="str">
        <f t="shared" si="13"/>
        <v>B2081900153-วก.กจ.ร.2551-0058-1</v>
      </c>
      <c r="R441" s="63">
        <v>1</v>
      </c>
      <c r="S441" s="63">
        <v>15</v>
      </c>
      <c r="T441" s="64">
        <v>1020000</v>
      </c>
      <c r="U441" s="62" t="s">
        <v>295</v>
      </c>
      <c r="V441" s="65">
        <v>39632</v>
      </c>
      <c r="W441" s="64">
        <v>1019999</v>
      </c>
      <c r="X441" s="64">
        <v>0</v>
      </c>
      <c r="Y441" s="64">
        <v>51278.65</v>
      </c>
      <c r="Z441" s="64">
        <v>1</v>
      </c>
      <c r="AA441" s="62" t="s">
        <v>1424</v>
      </c>
      <c r="AB441" s="62" t="s">
        <v>1425</v>
      </c>
    </row>
    <row r="442" spans="1:28" ht="24.6" x14ac:dyDescent="0.7">
      <c r="A442">
        <v>437</v>
      </c>
      <c r="B442" s="56" t="s">
        <v>1419</v>
      </c>
      <c r="C442" s="62" t="s">
        <v>1420</v>
      </c>
      <c r="D442" s="62" t="str">
        <f t="shared" si="12"/>
        <v>B20819-สาขาวิทยบริการฯ จ.กาญจนบุรี-2101</v>
      </c>
      <c r="E442" s="62" t="s">
        <v>136</v>
      </c>
      <c r="F442" s="62" t="s">
        <v>45</v>
      </c>
      <c r="G442" s="33" t="s">
        <v>80</v>
      </c>
      <c r="H442" s="62" t="s">
        <v>45</v>
      </c>
      <c r="I442" s="33" t="s">
        <v>61</v>
      </c>
      <c r="J442" s="62" t="s">
        <v>137</v>
      </c>
      <c r="K442" s="62" t="s">
        <v>378</v>
      </c>
      <c r="L442" s="62" t="s">
        <v>1421</v>
      </c>
      <c r="M442" s="62" t="s">
        <v>1420</v>
      </c>
      <c r="N442" s="62" t="s">
        <v>1764</v>
      </c>
      <c r="O442" s="62" t="s">
        <v>1426</v>
      </c>
      <c r="P442" s="66" t="s">
        <v>1427</v>
      </c>
      <c r="Q442" s="62" t="str">
        <f t="shared" si="13"/>
        <v>B2081900198-วก.กจ.ร.-2557-2-1</v>
      </c>
      <c r="R442" s="63">
        <v>1</v>
      </c>
      <c r="S442" s="63">
        <v>15</v>
      </c>
      <c r="T442" s="64">
        <v>177950</v>
      </c>
      <c r="U442" s="62" t="s">
        <v>1428</v>
      </c>
      <c r="V442" s="65">
        <v>41453</v>
      </c>
      <c r="W442" s="64">
        <v>121720.25</v>
      </c>
      <c r="X442" s="64">
        <v>975.1</v>
      </c>
      <c r="Y442" s="64">
        <v>11863.26</v>
      </c>
      <c r="Z442" s="64">
        <v>56229.75</v>
      </c>
      <c r="AA442" s="62" t="s">
        <v>1429</v>
      </c>
      <c r="AB442" s="62" t="s">
        <v>1425</v>
      </c>
    </row>
    <row r="443" spans="1:28" ht="24.6" x14ac:dyDescent="0.7">
      <c r="A443">
        <v>438</v>
      </c>
      <c r="B443" s="56" t="s">
        <v>1419</v>
      </c>
      <c r="C443" s="62" t="s">
        <v>1420</v>
      </c>
      <c r="D443" s="62" t="str">
        <f t="shared" si="12"/>
        <v>B20819-สาขาวิทยบริการฯ จ.กาญจนบุรี-2101</v>
      </c>
      <c r="E443" s="62" t="s">
        <v>136</v>
      </c>
      <c r="F443" s="62" t="s">
        <v>45</v>
      </c>
      <c r="G443" s="33" t="s">
        <v>80</v>
      </c>
      <c r="H443" s="62" t="s">
        <v>45</v>
      </c>
      <c r="I443" s="33" t="s">
        <v>61</v>
      </c>
      <c r="J443" s="62" t="s">
        <v>137</v>
      </c>
      <c r="K443" s="62" t="s">
        <v>378</v>
      </c>
      <c r="L443" s="62" t="s">
        <v>1421</v>
      </c>
      <c r="M443" s="62" t="s">
        <v>1420</v>
      </c>
      <c r="N443" s="62" t="s">
        <v>1764</v>
      </c>
      <c r="O443" s="62" t="s">
        <v>1426</v>
      </c>
      <c r="P443" s="66" t="s">
        <v>1430</v>
      </c>
      <c r="Q443" s="62" t="str">
        <f t="shared" si="13"/>
        <v>B2081900199-วก.กจ.ร.-2557-2-2</v>
      </c>
      <c r="R443" s="63">
        <v>1</v>
      </c>
      <c r="S443" s="63">
        <v>15</v>
      </c>
      <c r="T443" s="64">
        <v>177950</v>
      </c>
      <c r="U443" s="62" t="s">
        <v>1428</v>
      </c>
      <c r="V443" s="65">
        <v>41453</v>
      </c>
      <c r="W443" s="64">
        <v>121720.25</v>
      </c>
      <c r="X443" s="64">
        <v>975.1</v>
      </c>
      <c r="Y443" s="64">
        <v>11863.26</v>
      </c>
      <c r="Z443" s="64">
        <v>56229.75</v>
      </c>
      <c r="AA443" s="62" t="s">
        <v>1431</v>
      </c>
      <c r="AB443" s="62" t="s">
        <v>1425</v>
      </c>
    </row>
    <row r="444" spans="1:28" ht="24.6" x14ac:dyDescent="0.7">
      <c r="A444">
        <v>439</v>
      </c>
      <c r="B444" s="56" t="s">
        <v>1419</v>
      </c>
      <c r="C444" s="62" t="s">
        <v>1420</v>
      </c>
      <c r="D444" s="62" t="str">
        <f t="shared" si="12"/>
        <v>B20819-สาขาวิทยบริการฯ จ.กาญจนบุรี-2101</v>
      </c>
      <c r="E444" s="62" t="s">
        <v>180</v>
      </c>
      <c r="F444" s="62" t="s">
        <v>43</v>
      </c>
      <c r="G444" s="33" t="s">
        <v>80</v>
      </c>
      <c r="H444" s="62" t="s">
        <v>43</v>
      </c>
      <c r="I444" s="33" t="s">
        <v>61</v>
      </c>
      <c r="J444" s="62" t="s">
        <v>181</v>
      </c>
      <c r="K444" s="62" t="s">
        <v>378</v>
      </c>
      <c r="L444" s="62" t="s">
        <v>1421</v>
      </c>
      <c r="M444" s="62" t="s">
        <v>1420</v>
      </c>
      <c r="N444" s="62" t="s">
        <v>1764</v>
      </c>
      <c r="O444" s="62" t="s">
        <v>1432</v>
      </c>
      <c r="P444" s="66" t="s">
        <v>1433</v>
      </c>
      <c r="Q444" s="62" t="str">
        <f t="shared" si="13"/>
        <v>B2081900038-วก.กจ.-ร.2548-0000</v>
      </c>
      <c r="R444" s="63">
        <v>1</v>
      </c>
      <c r="S444" s="63">
        <v>40</v>
      </c>
      <c r="T444" s="64">
        <v>19700000</v>
      </c>
      <c r="U444" s="62" t="s">
        <v>342</v>
      </c>
      <c r="V444" s="65">
        <v>38695</v>
      </c>
      <c r="W444" s="64">
        <v>8771896.6999999993</v>
      </c>
      <c r="X444" s="64">
        <v>40479.480000000003</v>
      </c>
      <c r="Y444" s="64">
        <v>492499.97</v>
      </c>
      <c r="Z444" s="64">
        <v>10928103.300000001</v>
      </c>
      <c r="AA444" s="62" t="s">
        <v>1434</v>
      </c>
      <c r="AB444" s="62" t="s">
        <v>1425</v>
      </c>
    </row>
    <row r="445" spans="1:28" ht="24.6" x14ac:dyDescent="0.7">
      <c r="A445">
        <v>440</v>
      </c>
      <c r="B445" s="56" t="s">
        <v>1419</v>
      </c>
      <c r="C445" s="62" t="s">
        <v>1420</v>
      </c>
      <c r="D445" s="62" t="str">
        <f t="shared" si="12"/>
        <v>B20819-สาขาวิทยบริการฯ จ.กาญจนบุรี-2103</v>
      </c>
      <c r="E445" s="62" t="s">
        <v>907</v>
      </c>
      <c r="F445" s="62" t="s">
        <v>908</v>
      </c>
      <c r="G445" s="33" t="s">
        <v>38</v>
      </c>
      <c r="H445" s="62" t="s">
        <v>38</v>
      </c>
      <c r="I445" s="33" t="s">
        <v>61</v>
      </c>
      <c r="J445" s="62" t="s">
        <v>331</v>
      </c>
      <c r="K445" s="62" t="s">
        <v>909</v>
      </c>
      <c r="L445" s="62" t="s">
        <v>1421</v>
      </c>
      <c r="M445" s="62" t="s">
        <v>1420</v>
      </c>
      <c r="N445" s="62" t="s">
        <v>1764</v>
      </c>
      <c r="O445" s="62" t="s">
        <v>1435</v>
      </c>
      <c r="P445" s="66" t="s">
        <v>1436</v>
      </c>
      <c r="Q445" s="62" t="str">
        <f t="shared" si="13"/>
        <v>B2081900277-วก.กจ.บ.2549-01</v>
      </c>
      <c r="R445" s="63">
        <v>1</v>
      </c>
      <c r="S445" s="63">
        <v>25</v>
      </c>
      <c r="T445" s="64">
        <v>450000</v>
      </c>
      <c r="U445" s="62" t="s">
        <v>905</v>
      </c>
      <c r="V445" s="65">
        <v>39059</v>
      </c>
      <c r="W445" s="64">
        <v>302645.94</v>
      </c>
      <c r="X445" s="64">
        <v>1479.47</v>
      </c>
      <c r="Y445" s="64">
        <v>17999.96</v>
      </c>
      <c r="Z445" s="64">
        <v>147354.06</v>
      </c>
      <c r="AA445" s="62" t="s">
        <v>1437</v>
      </c>
      <c r="AB445" s="62" t="s">
        <v>1425</v>
      </c>
    </row>
    <row r="446" spans="1:28" ht="24.6" x14ac:dyDescent="0.7">
      <c r="A446">
        <v>441</v>
      </c>
      <c r="B446" s="56" t="s">
        <v>1419</v>
      </c>
      <c r="C446" s="62" t="s">
        <v>1420</v>
      </c>
      <c r="D446" s="62" t="str">
        <f t="shared" si="12"/>
        <v>B20819-สาขาวิทยบริการฯ จ.กาญจนบุรี-2101</v>
      </c>
      <c r="E446" s="62" t="s">
        <v>907</v>
      </c>
      <c r="F446" s="62" t="s">
        <v>908</v>
      </c>
      <c r="G446" s="33" t="s">
        <v>38</v>
      </c>
      <c r="H446" s="62" t="s">
        <v>38</v>
      </c>
      <c r="I446" s="33" t="s">
        <v>61</v>
      </c>
      <c r="J446" s="62" t="s">
        <v>331</v>
      </c>
      <c r="K446" s="62" t="s">
        <v>378</v>
      </c>
      <c r="L446" s="62" t="s">
        <v>1421</v>
      </c>
      <c r="M446" s="62" t="s">
        <v>1420</v>
      </c>
      <c r="N446" s="62" t="s">
        <v>1764</v>
      </c>
      <c r="O446" s="62" t="s">
        <v>1276</v>
      </c>
      <c r="P446" s="66" t="s">
        <v>1438</v>
      </c>
      <c r="Q446" s="62" t="str">
        <f t="shared" si="13"/>
        <v>B2081900278-วก.กจ.ร.2549-01</v>
      </c>
      <c r="R446" s="63">
        <v>1</v>
      </c>
      <c r="S446" s="63">
        <v>25</v>
      </c>
      <c r="T446" s="64">
        <v>500000</v>
      </c>
      <c r="U446" s="62" t="s">
        <v>905</v>
      </c>
      <c r="V446" s="65">
        <v>38919</v>
      </c>
      <c r="W446" s="64">
        <v>343944.54</v>
      </c>
      <c r="X446" s="64">
        <v>1643.82</v>
      </c>
      <c r="Y446" s="64">
        <v>19999.96</v>
      </c>
      <c r="Z446" s="64">
        <v>156055.46</v>
      </c>
      <c r="AA446" s="62" t="s">
        <v>1439</v>
      </c>
      <c r="AB446" s="62" t="s">
        <v>1425</v>
      </c>
    </row>
    <row r="447" spans="1:28" ht="24.6" x14ac:dyDescent="0.7">
      <c r="A447">
        <v>442</v>
      </c>
      <c r="B447" s="56" t="s">
        <v>1419</v>
      </c>
      <c r="C447" s="62" t="s">
        <v>1420</v>
      </c>
      <c r="D447" s="62" t="str">
        <f t="shared" si="12"/>
        <v>B20819-สาขาวิทยบริการฯ จ.กาญจนบุรี-2101</v>
      </c>
      <c r="E447" s="62" t="s">
        <v>907</v>
      </c>
      <c r="F447" s="62" t="s">
        <v>908</v>
      </c>
      <c r="G447" s="33" t="s">
        <v>38</v>
      </c>
      <c r="H447" s="62" t="s">
        <v>38</v>
      </c>
      <c r="I447" s="33" t="s">
        <v>61</v>
      </c>
      <c r="J447" s="62" t="s">
        <v>331</v>
      </c>
      <c r="K447" s="62" t="s">
        <v>378</v>
      </c>
      <c r="L447" s="62" t="s">
        <v>1421</v>
      </c>
      <c r="M447" s="62" t="s">
        <v>1420</v>
      </c>
      <c r="N447" s="62" t="s">
        <v>1764</v>
      </c>
      <c r="O447" s="62" t="s">
        <v>1440</v>
      </c>
      <c r="P447" s="66" t="s">
        <v>1441</v>
      </c>
      <c r="Q447" s="62" t="str">
        <f t="shared" si="13"/>
        <v>B2081900279-วก.กจ.ร.2550-01</v>
      </c>
      <c r="R447" s="63">
        <v>1</v>
      </c>
      <c r="S447" s="63">
        <v>25</v>
      </c>
      <c r="T447" s="64">
        <v>529937</v>
      </c>
      <c r="U447" s="62" t="s">
        <v>905</v>
      </c>
      <c r="V447" s="65">
        <v>39156</v>
      </c>
      <c r="W447" s="64">
        <v>350774.08</v>
      </c>
      <c r="X447" s="64">
        <v>1742.25</v>
      </c>
      <c r="Y447" s="64">
        <v>21197.439999999999</v>
      </c>
      <c r="Z447" s="64">
        <v>179162.92</v>
      </c>
      <c r="AA447" s="62" t="s">
        <v>1442</v>
      </c>
      <c r="AB447" s="62" t="s">
        <v>1425</v>
      </c>
    </row>
    <row r="448" spans="1:28" ht="24.6" x14ac:dyDescent="0.7">
      <c r="A448">
        <v>443</v>
      </c>
      <c r="B448" s="56" t="s">
        <v>1419</v>
      </c>
      <c r="C448" s="62" t="s">
        <v>1420</v>
      </c>
      <c r="D448" s="62" t="str">
        <f t="shared" si="12"/>
        <v>B20819-สาขาวิทยบริการฯ จ.กาญจนบุรี-2101</v>
      </c>
      <c r="E448" s="62" t="s">
        <v>907</v>
      </c>
      <c r="F448" s="62" t="s">
        <v>908</v>
      </c>
      <c r="G448" s="33" t="s">
        <v>38</v>
      </c>
      <c r="H448" s="62" t="s">
        <v>38</v>
      </c>
      <c r="I448" s="33" t="s">
        <v>61</v>
      </c>
      <c r="J448" s="62" t="s">
        <v>331</v>
      </c>
      <c r="K448" s="62" t="s">
        <v>378</v>
      </c>
      <c r="L448" s="62" t="s">
        <v>1421</v>
      </c>
      <c r="M448" s="62" t="s">
        <v>1420</v>
      </c>
      <c r="N448" s="62" t="s">
        <v>1764</v>
      </c>
      <c r="O448" s="62" t="s">
        <v>1443</v>
      </c>
      <c r="P448" s="66" t="s">
        <v>1444</v>
      </c>
      <c r="Q448" s="62" t="str">
        <f t="shared" si="13"/>
        <v>B2081900280-วก.กจ.ร.2552-01</v>
      </c>
      <c r="R448" s="63">
        <v>1</v>
      </c>
      <c r="S448" s="63">
        <v>25</v>
      </c>
      <c r="T448" s="64">
        <v>940000</v>
      </c>
      <c r="U448" s="62" t="s">
        <v>905</v>
      </c>
      <c r="V448" s="65">
        <v>40032</v>
      </c>
      <c r="W448" s="64">
        <v>532065.18999999994</v>
      </c>
      <c r="X448" s="64">
        <v>3090.41</v>
      </c>
      <c r="Y448" s="64">
        <v>37599.96</v>
      </c>
      <c r="Z448" s="64">
        <v>407934.81</v>
      </c>
      <c r="AA448" s="62" t="s">
        <v>1445</v>
      </c>
      <c r="AB448" s="62" t="s">
        <v>1425</v>
      </c>
    </row>
    <row r="449" spans="1:28" ht="24.6" x14ac:dyDescent="0.7">
      <c r="A449">
        <v>444</v>
      </c>
      <c r="B449" s="56" t="s">
        <v>1419</v>
      </c>
      <c r="C449" s="62" t="s">
        <v>1420</v>
      </c>
      <c r="D449" s="62" t="str">
        <f t="shared" si="12"/>
        <v>B20819-สาขาวิทยบริการฯ จ.กาญจนบุรี-2101</v>
      </c>
      <c r="E449" s="62" t="s">
        <v>907</v>
      </c>
      <c r="F449" s="62" t="s">
        <v>908</v>
      </c>
      <c r="G449" s="33" t="s">
        <v>38</v>
      </c>
      <c r="H449" s="62" t="s">
        <v>38</v>
      </c>
      <c r="I449" s="33" t="s">
        <v>61</v>
      </c>
      <c r="J449" s="62" t="s">
        <v>331</v>
      </c>
      <c r="K449" s="62" t="s">
        <v>378</v>
      </c>
      <c r="L449" s="62" t="s">
        <v>1421</v>
      </c>
      <c r="M449" s="62" t="s">
        <v>1420</v>
      </c>
      <c r="N449" s="62" t="s">
        <v>1764</v>
      </c>
      <c r="O449" s="62" t="s">
        <v>1446</v>
      </c>
      <c r="P449" s="66" t="s">
        <v>1447</v>
      </c>
      <c r="Q449" s="62" t="str">
        <f t="shared" si="13"/>
        <v>B2081900281-วก.กจ.ร.2553-01</v>
      </c>
      <c r="R449" s="63">
        <v>1</v>
      </c>
      <c r="S449" s="63">
        <v>25</v>
      </c>
      <c r="T449" s="64">
        <v>840000</v>
      </c>
      <c r="U449" s="62" t="s">
        <v>905</v>
      </c>
      <c r="V449" s="65">
        <v>40307</v>
      </c>
      <c r="W449" s="64">
        <v>450147.43</v>
      </c>
      <c r="X449" s="64">
        <v>2761.61</v>
      </c>
      <c r="Y449" s="64">
        <v>33599.96</v>
      </c>
      <c r="Z449" s="64">
        <v>389852.57</v>
      </c>
      <c r="AA449" s="62" t="s">
        <v>1448</v>
      </c>
      <c r="AB449" s="62" t="s">
        <v>1425</v>
      </c>
    </row>
    <row r="450" spans="1:28" ht="24.6" x14ac:dyDescent="0.7">
      <c r="A450">
        <v>445</v>
      </c>
      <c r="B450" s="56" t="s">
        <v>1419</v>
      </c>
      <c r="C450" s="62" t="s">
        <v>1420</v>
      </c>
      <c r="D450" s="62" t="str">
        <f t="shared" si="12"/>
        <v>B20819-สาขาวิทยบริการฯ จ.กาญจนบุรี-2103</v>
      </c>
      <c r="E450" s="62" t="s">
        <v>907</v>
      </c>
      <c r="F450" s="62" t="s">
        <v>908</v>
      </c>
      <c r="G450" s="33" t="s">
        <v>38</v>
      </c>
      <c r="H450" s="62" t="s">
        <v>38</v>
      </c>
      <c r="I450" s="33" t="s">
        <v>61</v>
      </c>
      <c r="J450" s="62" t="s">
        <v>331</v>
      </c>
      <c r="K450" s="62" t="s">
        <v>909</v>
      </c>
      <c r="L450" s="62" t="s">
        <v>1421</v>
      </c>
      <c r="M450" s="62" t="s">
        <v>1420</v>
      </c>
      <c r="N450" s="62" t="s">
        <v>1764</v>
      </c>
      <c r="O450" s="62" t="s">
        <v>961</v>
      </c>
      <c r="P450" s="66" t="s">
        <v>1449</v>
      </c>
      <c r="Q450" s="62" t="str">
        <f t="shared" si="13"/>
        <v>B2081900282-วก.กจ.บ.2554-01</v>
      </c>
      <c r="R450" s="63">
        <v>1</v>
      </c>
      <c r="S450" s="63">
        <v>25</v>
      </c>
      <c r="T450" s="64">
        <v>2672645</v>
      </c>
      <c r="U450" s="62" t="s">
        <v>905</v>
      </c>
      <c r="V450" s="65">
        <v>40810</v>
      </c>
      <c r="W450" s="64">
        <v>1284919.3700000001</v>
      </c>
      <c r="X450" s="64">
        <v>8786.77</v>
      </c>
      <c r="Y450" s="64">
        <v>106905.76</v>
      </c>
      <c r="Z450" s="64">
        <v>1387725.63</v>
      </c>
      <c r="AA450" s="62" t="s">
        <v>1450</v>
      </c>
      <c r="AB450" s="62" t="s">
        <v>1425</v>
      </c>
    </row>
    <row r="451" spans="1:28" ht="24.6" x14ac:dyDescent="0.7">
      <c r="A451">
        <v>446</v>
      </c>
      <c r="B451" s="56" t="s">
        <v>1419</v>
      </c>
      <c r="C451" s="62" t="s">
        <v>1420</v>
      </c>
      <c r="D451" s="62" t="str">
        <f t="shared" si="12"/>
        <v>B20819-สาขาวิทยบริการฯ จ.กาญจนบุรี-2101</v>
      </c>
      <c r="E451" s="62" t="s">
        <v>907</v>
      </c>
      <c r="F451" s="62" t="s">
        <v>908</v>
      </c>
      <c r="G451" s="33" t="s">
        <v>38</v>
      </c>
      <c r="H451" s="62" t="s">
        <v>38</v>
      </c>
      <c r="I451" s="33" t="s">
        <v>61</v>
      </c>
      <c r="J451" s="62" t="s">
        <v>331</v>
      </c>
      <c r="K451" s="62" t="s">
        <v>378</v>
      </c>
      <c r="L451" s="62" t="s">
        <v>1421</v>
      </c>
      <c r="M451" s="62" t="s">
        <v>1420</v>
      </c>
      <c r="N451" s="62" t="s">
        <v>1764</v>
      </c>
      <c r="O451" s="62" t="s">
        <v>1451</v>
      </c>
      <c r="P451" s="66" t="s">
        <v>1452</v>
      </c>
      <c r="Q451" s="62" t="str">
        <f t="shared" si="13"/>
        <v>B2081900283-วก.กจ.ร.2558-01</v>
      </c>
      <c r="R451" s="63">
        <v>1</v>
      </c>
      <c r="S451" s="63">
        <v>25</v>
      </c>
      <c r="T451" s="64">
        <v>1800000</v>
      </c>
      <c r="U451" s="62" t="s">
        <v>905</v>
      </c>
      <c r="V451" s="65">
        <v>42277</v>
      </c>
      <c r="W451" s="64">
        <v>576196.97</v>
      </c>
      <c r="X451" s="64">
        <v>5917.79</v>
      </c>
      <c r="Y451" s="64">
        <v>71999.960000000006</v>
      </c>
      <c r="Z451" s="64">
        <v>1223803.03</v>
      </c>
      <c r="AA451" s="62" t="s">
        <v>1453</v>
      </c>
      <c r="AB451" s="62" t="s">
        <v>1425</v>
      </c>
    </row>
    <row r="452" spans="1:28" ht="24.6" x14ac:dyDescent="0.7">
      <c r="A452">
        <v>447</v>
      </c>
      <c r="B452" s="56" t="s">
        <v>1419</v>
      </c>
      <c r="C452" s="62" t="s">
        <v>1420</v>
      </c>
      <c r="D452" s="62" t="str">
        <f t="shared" si="12"/>
        <v>B20819-สาขาวิทยบริการฯ จ.กาญจนบุรี-2103</v>
      </c>
      <c r="E452" s="62" t="s">
        <v>907</v>
      </c>
      <c r="F452" s="62" t="s">
        <v>908</v>
      </c>
      <c r="G452" s="33" t="s">
        <v>38</v>
      </c>
      <c r="H452" s="62" t="s">
        <v>38</v>
      </c>
      <c r="I452" s="33" t="s">
        <v>61</v>
      </c>
      <c r="J452" s="62" t="s">
        <v>331</v>
      </c>
      <c r="K452" s="62" t="s">
        <v>909</v>
      </c>
      <c r="L452" s="62" t="s">
        <v>1421</v>
      </c>
      <c r="M452" s="62" t="s">
        <v>1420</v>
      </c>
      <c r="N452" s="62" t="s">
        <v>1764</v>
      </c>
      <c r="O452" s="62" t="s">
        <v>1454</v>
      </c>
      <c r="P452" s="66" t="s">
        <v>1455</v>
      </c>
      <c r="Q452" s="62" t="str">
        <f t="shared" si="13"/>
        <v>B2081900284-วก.กจ.บ.2558-01</v>
      </c>
      <c r="R452" s="63">
        <v>1</v>
      </c>
      <c r="S452" s="63">
        <v>25</v>
      </c>
      <c r="T452" s="64">
        <v>200650</v>
      </c>
      <c r="U452" s="62" t="s">
        <v>905</v>
      </c>
      <c r="V452" s="65">
        <v>42275</v>
      </c>
      <c r="W452" s="64">
        <v>64273.63</v>
      </c>
      <c r="X452" s="64">
        <v>659.64</v>
      </c>
      <c r="Y452" s="64">
        <v>8025.96</v>
      </c>
      <c r="Z452" s="64">
        <v>136376.37</v>
      </c>
      <c r="AA452" s="62" t="s">
        <v>1456</v>
      </c>
      <c r="AB452" s="62" t="s">
        <v>1425</v>
      </c>
    </row>
    <row r="453" spans="1:28" ht="24.6" x14ac:dyDescent="0.7">
      <c r="A453">
        <v>448</v>
      </c>
      <c r="B453" s="56" t="s">
        <v>1457</v>
      </c>
      <c r="C453" s="62" t="s">
        <v>1458</v>
      </c>
      <c r="D453" s="62" t="str">
        <f t="shared" si="12"/>
        <v>B20820-สาขาวิทยบริการฯ จ.เชียงราย-2101</v>
      </c>
      <c r="E453" s="62" t="s">
        <v>136</v>
      </c>
      <c r="F453" s="62" t="s">
        <v>45</v>
      </c>
      <c r="G453" s="33" t="s">
        <v>80</v>
      </c>
      <c r="H453" s="62" t="s">
        <v>45</v>
      </c>
      <c r="I453" s="33" t="s">
        <v>61</v>
      </c>
      <c r="J453" s="62" t="s">
        <v>137</v>
      </c>
      <c r="K453" s="62" t="s">
        <v>378</v>
      </c>
      <c r="L453" s="62" t="s">
        <v>1459</v>
      </c>
      <c r="M453" s="62" t="s">
        <v>1458</v>
      </c>
      <c r="N453" s="62" t="s">
        <v>1765</v>
      </c>
      <c r="O453" s="62" t="s">
        <v>1460</v>
      </c>
      <c r="P453" s="66" t="s">
        <v>1461</v>
      </c>
      <c r="Q453" s="62" t="str">
        <f t="shared" si="13"/>
        <v>B2082000182-วก.ชร.ร-50-004</v>
      </c>
      <c r="R453" s="63">
        <v>1</v>
      </c>
      <c r="S453" s="63">
        <v>15</v>
      </c>
      <c r="T453" s="64">
        <v>999000</v>
      </c>
      <c r="U453" s="62" t="s">
        <v>1091</v>
      </c>
      <c r="V453" s="65">
        <v>38979</v>
      </c>
      <c r="W453" s="64">
        <v>998999</v>
      </c>
      <c r="X453" s="64">
        <v>0</v>
      </c>
      <c r="Y453" s="64">
        <v>0</v>
      </c>
      <c r="Z453" s="64">
        <v>1</v>
      </c>
      <c r="AA453" s="62" t="s">
        <v>1462</v>
      </c>
      <c r="AB453" s="62" t="s">
        <v>1463</v>
      </c>
    </row>
    <row r="454" spans="1:28" ht="24.6" x14ac:dyDescent="0.7">
      <c r="A454">
        <v>449</v>
      </c>
      <c r="B454" s="56" t="s">
        <v>1457</v>
      </c>
      <c r="C454" s="62" t="s">
        <v>1458</v>
      </c>
      <c r="D454" s="62" t="str">
        <f t="shared" si="12"/>
        <v>B20820-สาขาวิทยบริการฯ จ.เชียงราย-2101</v>
      </c>
      <c r="E454" s="62" t="s">
        <v>136</v>
      </c>
      <c r="F454" s="62" t="s">
        <v>45</v>
      </c>
      <c r="G454" s="33" t="s">
        <v>80</v>
      </c>
      <c r="H454" s="62" t="s">
        <v>45</v>
      </c>
      <c r="I454" s="33" t="s">
        <v>61</v>
      </c>
      <c r="J454" s="62" t="s">
        <v>137</v>
      </c>
      <c r="K454" s="62" t="s">
        <v>378</v>
      </c>
      <c r="L454" s="62" t="s">
        <v>1459</v>
      </c>
      <c r="M454" s="62" t="s">
        <v>1458</v>
      </c>
      <c r="N454" s="62" t="s">
        <v>1765</v>
      </c>
      <c r="O454" s="62" t="s">
        <v>1464</v>
      </c>
      <c r="P454" s="66" t="s">
        <v>1465</v>
      </c>
      <c r="Q454" s="62" t="str">
        <f t="shared" si="13"/>
        <v>B2082000285-วก.ชร.ร.-2555-8-1</v>
      </c>
      <c r="R454" s="63">
        <v>1</v>
      </c>
      <c r="S454" s="63">
        <v>15</v>
      </c>
      <c r="T454" s="64">
        <v>3999347.56</v>
      </c>
      <c r="U454" s="62" t="s">
        <v>321</v>
      </c>
      <c r="V454" s="65">
        <v>40990</v>
      </c>
      <c r="W454" s="64">
        <v>3073450.43</v>
      </c>
      <c r="X454" s="64">
        <v>21914.23</v>
      </c>
      <c r="Y454" s="64">
        <v>266623.09999999998</v>
      </c>
      <c r="Z454" s="64">
        <v>925897.13</v>
      </c>
      <c r="AA454" s="62" t="s">
        <v>1466</v>
      </c>
      <c r="AB454" s="62" t="s">
        <v>1463</v>
      </c>
    </row>
    <row r="455" spans="1:28" ht="24.6" x14ac:dyDescent="0.7">
      <c r="A455">
        <v>450</v>
      </c>
      <c r="B455" s="56" t="s">
        <v>1457</v>
      </c>
      <c r="C455" s="62" t="s">
        <v>1458</v>
      </c>
      <c r="D455" s="62" t="str">
        <f t="shared" ref="D455:D518" si="14">CONCATENATE(B455,"-",C455,"-",K455)</f>
        <v>B20820-สาขาวิทยบริการฯ จ.เชียงราย-2101</v>
      </c>
      <c r="E455" s="62" t="s">
        <v>932</v>
      </c>
      <c r="F455" s="62" t="s">
        <v>933</v>
      </c>
      <c r="G455" s="33" t="s">
        <v>80</v>
      </c>
      <c r="H455" s="62" t="s">
        <v>43</v>
      </c>
      <c r="I455" s="33" t="s">
        <v>61</v>
      </c>
      <c r="J455" s="62" t="s">
        <v>181</v>
      </c>
      <c r="K455" s="62" t="s">
        <v>378</v>
      </c>
      <c r="L455" s="62" t="s">
        <v>1459</v>
      </c>
      <c r="M455" s="62" t="s">
        <v>1458</v>
      </c>
      <c r="N455" s="62" t="s">
        <v>1765</v>
      </c>
      <c r="O455" s="62" t="s">
        <v>1270</v>
      </c>
      <c r="P455" s="66" t="s">
        <v>1467</v>
      </c>
      <c r="Q455" s="62" t="str">
        <f t="shared" ref="Q455:Q518" si="15">CONCATENATE(P455,"-",AA455)</f>
        <v>B2082000361-วก.ชร.ร.2547-01</v>
      </c>
      <c r="R455" s="63">
        <v>1</v>
      </c>
      <c r="S455" s="63">
        <v>40</v>
      </c>
      <c r="T455" s="64">
        <v>20430000</v>
      </c>
      <c r="U455" s="62" t="s">
        <v>905</v>
      </c>
      <c r="V455" s="65">
        <v>38261</v>
      </c>
      <c r="W455" s="64">
        <v>9704249.4000000004</v>
      </c>
      <c r="X455" s="64">
        <v>41979.48</v>
      </c>
      <c r="Y455" s="64">
        <v>510749.97</v>
      </c>
      <c r="Z455" s="64">
        <v>10725750.6</v>
      </c>
      <c r="AA455" s="62" t="s">
        <v>1468</v>
      </c>
      <c r="AB455" s="62" t="s">
        <v>1463</v>
      </c>
    </row>
    <row r="456" spans="1:28" ht="24.6" x14ac:dyDescent="0.7">
      <c r="A456">
        <v>451</v>
      </c>
      <c r="B456" s="56" t="s">
        <v>1457</v>
      </c>
      <c r="C456" s="62" t="s">
        <v>1458</v>
      </c>
      <c r="D456" s="62" t="str">
        <f t="shared" si="14"/>
        <v>B20820-สาขาวิทยบริการฯ จ.เชียงราย-2101</v>
      </c>
      <c r="E456" s="62" t="s">
        <v>932</v>
      </c>
      <c r="F456" s="62" t="s">
        <v>933</v>
      </c>
      <c r="G456" s="33" t="s">
        <v>80</v>
      </c>
      <c r="H456" s="62" t="s">
        <v>43</v>
      </c>
      <c r="I456" s="33" t="s">
        <v>61</v>
      </c>
      <c r="J456" s="62" t="s">
        <v>181</v>
      </c>
      <c r="K456" s="62" t="s">
        <v>378</v>
      </c>
      <c r="L456" s="62" t="s">
        <v>1459</v>
      </c>
      <c r="M456" s="62" t="s">
        <v>1458</v>
      </c>
      <c r="N456" s="62" t="s">
        <v>1765</v>
      </c>
      <c r="O456" s="62" t="s">
        <v>1469</v>
      </c>
      <c r="P456" s="66" t="s">
        <v>1470</v>
      </c>
      <c r="Q456" s="62" t="str">
        <f t="shared" si="15"/>
        <v>B2082000362-วก.ชร.ร.2547-02</v>
      </c>
      <c r="R456" s="63">
        <v>1</v>
      </c>
      <c r="S456" s="63">
        <v>40</v>
      </c>
      <c r="T456" s="64">
        <v>19000000</v>
      </c>
      <c r="U456" s="62" t="s">
        <v>905</v>
      </c>
      <c r="V456" s="65">
        <v>38261</v>
      </c>
      <c r="W456" s="64">
        <v>9024999.4299999997</v>
      </c>
      <c r="X456" s="64">
        <v>39041.129999999997</v>
      </c>
      <c r="Y456" s="64">
        <v>474999.97</v>
      </c>
      <c r="Z456" s="64">
        <v>9975000.5700000003</v>
      </c>
      <c r="AA456" s="62" t="s">
        <v>1471</v>
      </c>
      <c r="AB456" s="62" t="s">
        <v>1463</v>
      </c>
    </row>
    <row r="457" spans="1:28" ht="24.6" x14ac:dyDescent="0.7">
      <c r="A457">
        <v>452</v>
      </c>
      <c r="B457" s="56" t="s">
        <v>1457</v>
      </c>
      <c r="C457" s="62" t="s">
        <v>1458</v>
      </c>
      <c r="D457" s="62" t="str">
        <f t="shared" si="14"/>
        <v>B20820-สาขาวิทยบริการฯ จ.เชียงราย-2101</v>
      </c>
      <c r="E457" s="62" t="s">
        <v>907</v>
      </c>
      <c r="F457" s="62" t="s">
        <v>908</v>
      </c>
      <c r="G457" s="33" t="s">
        <v>38</v>
      </c>
      <c r="H457" s="62" t="s">
        <v>38</v>
      </c>
      <c r="I457" s="33" t="s">
        <v>61</v>
      </c>
      <c r="J457" s="62" t="s">
        <v>331</v>
      </c>
      <c r="K457" s="62" t="s">
        <v>378</v>
      </c>
      <c r="L457" s="62" t="s">
        <v>1459</v>
      </c>
      <c r="M457" s="62" t="s">
        <v>1458</v>
      </c>
      <c r="N457" s="62" t="s">
        <v>1765</v>
      </c>
      <c r="O457" s="62" t="s">
        <v>1435</v>
      </c>
      <c r="P457" s="66" t="s">
        <v>1472</v>
      </c>
      <c r="Q457" s="62" t="str">
        <f t="shared" si="15"/>
        <v>B2082000363-วก.ชร.ร.2549-01</v>
      </c>
      <c r="R457" s="63">
        <v>1</v>
      </c>
      <c r="S457" s="63">
        <v>25</v>
      </c>
      <c r="T457" s="64">
        <v>497000</v>
      </c>
      <c r="U457" s="62" t="s">
        <v>905</v>
      </c>
      <c r="V457" s="65">
        <v>38991</v>
      </c>
      <c r="W457" s="64">
        <v>337959.29</v>
      </c>
      <c r="X457" s="64">
        <v>1634</v>
      </c>
      <c r="Y457" s="64">
        <v>19879.96</v>
      </c>
      <c r="Z457" s="64">
        <v>159040.71</v>
      </c>
      <c r="AA457" s="62" t="s">
        <v>1473</v>
      </c>
      <c r="AB457" s="62" t="s">
        <v>1463</v>
      </c>
    </row>
    <row r="458" spans="1:28" ht="24.6" x14ac:dyDescent="0.7">
      <c r="A458">
        <v>453</v>
      </c>
      <c r="B458" s="56" t="s">
        <v>1457</v>
      </c>
      <c r="C458" s="62" t="s">
        <v>1458</v>
      </c>
      <c r="D458" s="62" t="str">
        <f t="shared" si="14"/>
        <v>B20820-สาขาวิทยบริการฯ จ.เชียงราย-2101</v>
      </c>
      <c r="E458" s="62" t="s">
        <v>907</v>
      </c>
      <c r="F458" s="62" t="s">
        <v>908</v>
      </c>
      <c r="G458" s="33" t="s">
        <v>38</v>
      </c>
      <c r="H458" s="62" t="s">
        <v>38</v>
      </c>
      <c r="I458" s="33" t="s">
        <v>61</v>
      </c>
      <c r="J458" s="62" t="s">
        <v>331</v>
      </c>
      <c r="K458" s="62" t="s">
        <v>378</v>
      </c>
      <c r="L458" s="62" t="s">
        <v>1459</v>
      </c>
      <c r="M458" s="62" t="s">
        <v>1458</v>
      </c>
      <c r="N458" s="62" t="s">
        <v>1765</v>
      </c>
      <c r="O458" s="62" t="s">
        <v>1474</v>
      </c>
      <c r="P458" s="66" t="s">
        <v>1475</v>
      </c>
      <c r="Q458" s="62" t="str">
        <f t="shared" si="15"/>
        <v>B2082000364-วก.ชร.ร.2549-02</v>
      </c>
      <c r="R458" s="63">
        <v>1</v>
      </c>
      <c r="S458" s="63">
        <v>25</v>
      </c>
      <c r="T458" s="64">
        <v>290000</v>
      </c>
      <c r="U458" s="62" t="s">
        <v>905</v>
      </c>
      <c r="V458" s="65">
        <v>38991</v>
      </c>
      <c r="W458" s="64">
        <v>197199.33</v>
      </c>
      <c r="X458" s="64">
        <v>953.44</v>
      </c>
      <c r="Y458" s="64">
        <v>11599.96</v>
      </c>
      <c r="Z458" s="64">
        <v>92800.67</v>
      </c>
      <c r="AA458" s="62" t="s">
        <v>1476</v>
      </c>
      <c r="AB458" s="62" t="s">
        <v>1463</v>
      </c>
    </row>
    <row r="459" spans="1:28" ht="24.6" x14ac:dyDescent="0.7">
      <c r="A459">
        <v>454</v>
      </c>
      <c r="B459" s="56" t="s">
        <v>1457</v>
      </c>
      <c r="C459" s="62" t="s">
        <v>1458</v>
      </c>
      <c r="D459" s="62" t="str">
        <f t="shared" si="14"/>
        <v>B20820-สาขาวิทยบริการฯ จ.เชียงราย-2101</v>
      </c>
      <c r="E459" s="62" t="s">
        <v>907</v>
      </c>
      <c r="F459" s="62" t="s">
        <v>908</v>
      </c>
      <c r="G459" s="33" t="s">
        <v>38</v>
      </c>
      <c r="H459" s="62" t="s">
        <v>38</v>
      </c>
      <c r="I459" s="33" t="s">
        <v>61</v>
      </c>
      <c r="J459" s="62" t="s">
        <v>331</v>
      </c>
      <c r="K459" s="62" t="s">
        <v>378</v>
      </c>
      <c r="L459" s="62" t="s">
        <v>1459</v>
      </c>
      <c r="M459" s="62" t="s">
        <v>1458</v>
      </c>
      <c r="N459" s="62" t="s">
        <v>1765</v>
      </c>
      <c r="O459" s="62" t="s">
        <v>1474</v>
      </c>
      <c r="P459" s="66" t="s">
        <v>1477</v>
      </c>
      <c r="Q459" s="62" t="str">
        <f t="shared" si="15"/>
        <v>B2082000365-วก.ชร.ร.2550-01</v>
      </c>
      <c r="R459" s="63">
        <v>1</v>
      </c>
      <c r="S459" s="63">
        <v>25</v>
      </c>
      <c r="T459" s="64">
        <v>290000</v>
      </c>
      <c r="U459" s="62" t="s">
        <v>905</v>
      </c>
      <c r="V459" s="65">
        <v>39356</v>
      </c>
      <c r="W459" s="64">
        <v>185599.37</v>
      </c>
      <c r="X459" s="64">
        <v>953.44</v>
      </c>
      <c r="Y459" s="64">
        <v>11599.96</v>
      </c>
      <c r="Z459" s="64">
        <v>104400.63</v>
      </c>
      <c r="AA459" s="62" t="s">
        <v>1478</v>
      </c>
      <c r="AB459" s="62" t="s">
        <v>1463</v>
      </c>
    </row>
    <row r="460" spans="1:28" ht="24.6" x14ac:dyDescent="0.7">
      <c r="A460">
        <v>455</v>
      </c>
      <c r="B460" s="56" t="s">
        <v>1457</v>
      </c>
      <c r="C460" s="62" t="s">
        <v>1458</v>
      </c>
      <c r="D460" s="62" t="str">
        <f t="shared" si="14"/>
        <v>B20820-สาขาวิทยบริการฯ จ.เชียงราย-2101</v>
      </c>
      <c r="E460" s="62" t="s">
        <v>907</v>
      </c>
      <c r="F460" s="62" t="s">
        <v>908</v>
      </c>
      <c r="G460" s="33" t="s">
        <v>38</v>
      </c>
      <c r="H460" s="62" t="s">
        <v>38</v>
      </c>
      <c r="I460" s="33" t="s">
        <v>61</v>
      </c>
      <c r="J460" s="62" t="s">
        <v>331</v>
      </c>
      <c r="K460" s="62" t="s">
        <v>378</v>
      </c>
      <c r="L460" s="62" t="s">
        <v>1459</v>
      </c>
      <c r="M460" s="62" t="s">
        <v>1458</v>
      </c>
      <c r="N460" s="62" t="s">
        <v>1765</v>
      </c>
      <c r="O460" s="62" t="s">
        <v>1416</v>
      </c>
      <c r="P460" s="66" t="s">
        <v>1479</v>
      </c>
      <c r="Q460" s="62" t="str">
        <f t="shared" si="15"/>
        <v>B2082000366-วก.ชร.ร.2558-01</v>
      </c>
      <c r="R460" s="63">
        <v>1</v>
      </c>
      <c r="S460" s="63">
        <v>25</v>
      </c>
      <c r="T460" s="64">
        <v>960000</v>
      </c>
      <c r="U460" s="62" t="s">
        <v>905</v>
      </c>
      <c r="V460" s="65">
        <v>42278</v>
      </c>
      <c r="W460" s="64">
        <v>307199.71999999997</v>
      </c>
      <c r="X460" s="64">
        <v>3156.14</v>
      </c>
      <c r="Y460" s="64">
        <v>38399.96</v>
      </c>
      <c r="Z460" s="64">
        <v>652800.28</v>
      </c>
      <c r="AA460" s="62" t="s">
        <v>1480</v>
      </c>
      <c r="AB460" s="62" t="s">
        <v>1463</v>
      </c>
    </row>
    <row r="461" spans="1:28" ht="24.6" x14ac:dyDescent="0.7">
      <c r="A461">
        <v>456</v>
      </c>
      <c r="B461" s="56" t="s">
        <v>1457</v>
      </c>
      <c r="C461" s="62" t="s">
        <v>1458</v>
      </c>
      <c r="D461" s="62" t="str">
        <f t="shared" si="14"/>
        <v>B20820-สาขาวิทยบริการฯ จ.เชียงราย-2103</v>
      </c>
      <c r="E461" s="62" t="s">
        <v>907</v>
      </c>
      <c r="F461" s="62" t="s">
        <v>908</v>
      </c>
      <c r="G461" s="33" t="s">
        <v>38</v>
      </c>
      <c r="H461" s="62" t="s">
        <v>38</v>
      </c>
      <c r="I461" s="33" t="s">
        <v>61</v>
      </c>
      <c r="J461" s="62" t="s">
        <v>331</v>
      </c>
      <c r="K461" s="62" t="s">
        <v>909</v>
      </c>
      <c r="L461" s="62" t="s">
        <v>1459</v>
      </c>
      <c r="M461" s="62" t="s">
        <v>1458</v>
      </c>
      <c r="N461" s="62" t="s">
        <v>1765</v>
      </c>
      <c r="O461" s="62" t="s">
        <v>961</v>
      </c>
      <c r="P461" s="66" t="s">
        <v>1481</v>
      </c>
      <c r="Q461" s="62" t="str">
        <f t="shared" si="15"/>
        <v>B2082000367-วก.ชร.บ.2558-01</v>
      </c>
      <c r="R461" s="63">
        <v>1</v>
      </c>
      <c r="S461" s="63">
        <v>25</v>
      </c>
      <c r="T461" s="64">
        <v>2000000</v>
      </c>
      <c r="U461" s="62" t="s">
        <v>905</v>
      </c>
      <c r="V461" s="65">
        <v>42278</v>
      </c>
      <c r="W461" s="64">
        <v>639999.64</v>
      </c>
      <c r="X461" s="64">
        <v>6575.32</v>
      </c>
      <c r="Y461" s="64">
        <v>79999.960000000006</v>
      </c>
      <c r="Z461" s="64">
        <v>1360000.36</v>
      </c>
      <c r="AA461" s="62" t="s">
        <v>1482</v>
      </c>
      <c r="AB461" s="62" t="s">
        <v>1463</v>
      </c>
    </row>
    <row r="462" spans="1:28" ht="24.6" x14ac:dyDescent="0.7">
      <c r="A462">
        <v>457</v>
      </c>
      <c r="B462" s="56" t="s">
        <v>1457</v>
      </c>
      <c r="C462" s="62" t="s">
        <v>1458</v>
      </c>
      <c r="D462" s="62" t="str">
        <f t="shared" si="14"/>
        <v>B20820-สาขาวิทยบริการฯ จ.เชียงราย-2103</v>
      </c>
      <c r="E462" s="62" t="s">
        <v>907</v>
      </c>
      <c r="F462" s="62" t="s">
        <v>908</v>
      </c>
      <c r="G462" s="33" t="s">
        <v>38</v>
      </c>
      <c r="H462" s="62" t="s">
        <v>38</v>
      </c>
      <c r="I462" s="33" t="s">
        <v>61</v>
      </c>
      <c r="J462" s="62" t="s">
        <v>331</v>
      </c>
      <c r="K462" s="62" t="s">
        <v>909</v>
      </c>
      <c r="L462" s="62" t="s">
        <v>1459</v>
      </c>
      <c r="M462" s="62" t="s">
        <v>1458</v>
      </c>
      <c r="N462" s="62" t="s">
        <v>1765</v>
      </c>
      <c r="O462" s="62" t="s">
        <v>1483</v>
      </c>
      <c r="P462" s="66" t="s">
        <v>1484</v>
      </c>
      <c r="Q462" s="62" t="str">
        <f t="shared" si="15"/>
        <v>B2082000368-วก.ชร.บ.2558-02</v>
      </c>
      <c r="R462" s="63">
        <v>1</v>
      </c>
      <c r="S462" s="63">
        <v>25</v>
      </c>
      <c r="T462" s="64">
        <v>1704000</v>
      </c>
      <c r="U462" s="62" t="s">
        <v>905</v>
      </c>
      <c r="V462" s="65">
        <v>42278</v>
      </c>
      <c r="W462" s="64">
        <v>545279.66</v>
      </c>
      <c r="X462" s="64">
        <v>5602.17</v>
      </c>
      <c r="Y462" s="64">
        <v>68159.960000000006</v>
      </c>
      <c r="Z462" s="64">
        <v>1158720.3400000001</v>
      </c>
      <c r="AA462" s="62" t="s">
        <v>1485</v>
      </c>
      <c r="AB462" s="62" t="s">
        <v>1463</v>
      </c>
    </row>
    <row r="463" spans="1:28" ht="24.6" x14ac:dyDescent="0.7">
      <c r="A463">
        <v>458</v>
      </c>
      <c r="B463" s="56" t="s">
        <v>1457</v>
      </c>
      <c r="C463" s="62" t="s">
        <v>1458</v>
      </c>
      <c r="D463" s="62" t="str">
        <f t="shared" si="14"/>
        <v>B20820-สาขาวิทยบริการฯ จ.เชียงราย-2101</v>
      </c>
      <c r="E463" s="62" t="s">
        <v>907</v>
      </c>
      <c r="F463" s="62" t="s">
        <v>908</v>
      </c>
      <c r="G463" s="33" t="s">
        <v>38</v>
      </c>
      <c r="H463" s="62" t="s">
        <v>38</v>
      </c>
      <c r="I463" s="33" t="s">
        <v>61</v>
      </c>
      <c r="J463" s="62" t="s">
        <v>331</v>
      </c>
      <c r="K463" s="62" t="s">
        <v>378</v>
      </c>
      <c r="L463" s="62" t="s">
        <v>1459</v>
      </c>
      <c r="M463" s="62" t="s">
        <v>1458</v>
      </c>
      <c r="N463" s="62" t="s">
        <v>1765</v>
      </c>
      <c r="O463" s="62" t="s">
        <v>1474</v>
      </c>
      <c r="P463" s="66" t="s">
        <v>1486</v>
      </c>
      <c r="Q463" s="62" t="str">
        <f t="shared" si="15"/>
        <v>B2082000369-วก.ชร.ร.2560-01</v>
      </c>
      <c r="R463" s="63">
        <v>1</v>
      </c>
      <c r="S463" s="63">
        <v>25</v>
      </c>
      <c r="T463" s="64">
        <v>495000</v>
      </c>
      <c r="U463" s="62" t="s">
        <v>905</v>
      </c>
      <c r="V463" s="65">
        <v>43009</v>
      </c>
      <c r="W463" s="64">
        <v>118799.8</v>
      </c>
      <c r="X463" s="64">
        <v>1627.41</v>
      </c>
      <c r="Y463" s="64">
        <v>19799.96</v>
      </c>
      <c r="Z463" s="64">
        <v>376200.2</v>
      </c>
      <c r="AA463" s="62" t="s">
        <v>1487</v>
      </c>
      <c r="AB463" s="62" t="s">
        <v>1463</v>
      </c>
    </row>
    <row r="464" spans="1:28" ht="24.6" x14ac:dyDescent="0.7">
      <c r="A464">
        <v>459</v>
      </c>
      <c r="B464" s="56" t="s">
        <v>1488</v>
      </c>
      <c r="C464" s="62" t="s">
        <v>1489</v>
      </c>
      <c r="D464" s="62" t="str">
        <f t="shared" si="14"/>
        <v>B20821-สาขาวิทยบริการฯ จ.สงขลา-2101</v>
      </c>
      <c r="E464" s="62" t="s">
        <v>136</v>
      </c>
      <c r="F464" s="62" t="s">
        <v>45</v>
      </c>
      <c r="G464" s="33" t="s">
        <v>80</v>
      </c>
      <c r="H464" s="62" t="s">
        <v>45</v>
      </c>
      <c r="I464" s="33" t="s">
        <v>61</v>
      </c>
      <c r="J464" s="62" t="s">
        <v>137</v>
      </c>
      <c r="K464" s="62" t="s">
        <v>378</v>
      </c>
      <c r="L464" s="62" t="s">
        <v>1490</v>
      </c>
      <c r="M464" s="62" t="s">
        <v>1489</v>
      </c>
      <c r="N464" s="62" t="s">
        <v>1766</v>
      </c>
      <c r="O464" s="62" t="s">
        <v>1491</v>
      </c>
      <c r="P464" s="66" t="s">
        <v>1492</v>
      </c>
      <c r="Q464" s="62" t="str">
        <f t="shared" si="15"/>
        <v>B2082100177-วก.สข.ร.-2556-4-1</v>
      </c>
      <c r="R464" s="63">
        <v>1</v>
      </c>
      <c r="S464" s="63">
        <v>15</v>
      </c>
      <c r="T464" s="64">
        <v>3979839.58</v>
      </c>
      <c r="U464" s="62" t="s">
        <v>365</v>
      </c>
      <c r="V464" s="65">
        <v>41067</v>
      </c>
      <c r="W464" s="64">
        <v>3002639.58</v>
      </c>
      <c r="X464" s="64">
        <v>21807.32</v>
      </c>
      <c r="Y464" s="64">
        <v>265322.57</v>
      </c>
      <c r="Z464" s="64">
        <v>977200</v>
      </c>
      <c r="AA464" s="62" t="s">
        <v>1493</v>
      </c>
      <c r="AB464" s="62" t="s">
        <v>1494</v>
      </c>
    </row>
    <row r="465" spans="1:28" ht="24.6" x14ac:dyDescent="0.7">
      <c r="A465">
        <v>460</v>
      </c>
      <c r="B465" s="56" t="s">
        <v>1488</v>
      </c>
      <c r="C465" s="62" t="s">
        <v>1489</v>
      </c>
      <c r="D465" s="62" t="str">
        <f t="shared" si="14"/>
        <v>B20821-สาขาวิทยบริการฯ จ.สงขลา-2101</v>
      </c>
      <c r="E465" s="62" t="s">
        <v>136</v>
      </c>
      <c r="F465" s="62" t="s">
        <v>45</v>
      </c>
      <c r="G465" s="33" t="s">
        <v>80</v>
      </c>
      <c r="H465" s="62" t="s">
        <v>45</v>
      </c>
      <c r="I465" s="33" t="s">
        <v>61</v>
      </c>
      <c r="J465" s="62" t="s">
        <v>137</v>
      </c>
      <c r="K465" s="62" t="s">
        <v>378</v>
      </c>
      <c r="L465" s="62" t="s">
        <v>1490</v>
      </c>
      <c r="M465" s="62" t="s">
        <v>1489</v>
      </c>
      <c r="N465" s="62" t="s">
        <v>1766</v>
      </c>
      <c r="O465" s="62" t="s">
        <v>1495</v>
      </c>
      <c r="P465" s="66" t="s">
        <v>1496</v>
      </c>
      <c r="Q465" s="62" t="str">
        <f t="shared" si="15"/>
        <v>B2082100471-วก.สข.ร.-2561-7-1</v>
      </c>
      <c r="R465" s="63">
        <v>1</v>
      </c>
      <c r="S465" s="63">
        <v>15</v>
      </c>
      <c r="T465" s="64">
        <v>149500</v>
      </c>
      <c r="U465" s="62" t="s">
        <v>328</v>
      </c>
      <c r="V465" s="65">
        <v>42990</v>
      </c>
      <c r="W465" s="64">
        <v>60318.400000000001</v>
      </c>
      <c r="X465" s="64">
        <v>819.17</v>
      </c>
      <c r="Y465" s="64">
        <v>9966.6</v>
      </c>
      <c r="Z465" s="64">
        <v>89181.6</v>
      </c>
      <c r="AA465" s="62" t="s">
        <v>1497</v>
      </c>
      <c r="AB465" s="62" t="s">
        <v>1494</v>
      </c>
    </row>
    <row r="466" spans="1:28" ht="24.6" x14ac:dyDescent="0.7">
      <c r="A466">
        <v>461</v>
      </c>
      <c r="B466" s="56" t="s">
        <v>1488</v>
      </c>
      <c r="C466" s="62" t="s">
        <v>1489</v>
      </c>
      <c r="D466" s="62" t="str">
        <f t="shared" si="14"/>
        <v>B20821-สาขาวิทยบริการฯ จ.สงขลา-2101</v>
      </c>
      <c r="E466" s="62" t="s">
        <v>136</v>
      </c>
      <c r="F466" s="62" t="s">
        <v>45</v>
      </c>
      <c r="G466" s="33" t="s">
        <v>80</v>
      </c>
      <c r="H466" s="62" t="s">
        <v>45</v>
      </c>
      <c r="I466" s="33" t="s">
        <v>61</v>
      </c>
      <c r="J466" s="62" t="s">
        <v>137</v>
      </c>
      <c r="K466" s="62" t="s">
        <v>378</v>
      </c>
      <c r="L466" s="62" t="s">
        <v>1490</v>
      </c>
      <c r="M466" s="62" t="s">
        <v>1489</v>
      </c>
      <c r="N466" s="62" t="s">
        <v>1766</v>
      </c>
      <c r="O466" s="62" t="s">
        <v>1498</v>
      </c>
      <c r="P466" s="66" t="s">
        <v>1499</v>
      </c>
      <c r="Q466" s="62" t="str">
        <f t="shared" si="15"/>
        <v>B2082100472-วก.สข.ร.-2561-7-2</v>
      </c>
      <c r="R466" s="63">
        <v>1</v>
      </c>
      <c r="S466" s="63">
        <v>15</v>
      </c>
      <c r="T466" s="64">
        <v>149500</v>
      </c>
      <c r="U466" s="62" t="s">
        <v>328</v>
      </c>
      <c r="V466" s="65">
        <v>42990</v>
      </c>
      <c r="W466" s="64">
        <v>60318.400000000001</v>
      </c>
      <c r="X466" s="64">
        <v>819.17</v>
      </c>
      <c r="Y466" s="64">
        <v>9966.6</v>
      </c>
      <c r="Z466" s="64">
        <v>89181.6</v>
      </c>
      <c r="AA466" s="62" t="s">
        <v>1500</v>
      </c>
      <c r="AB466" s="62" t="s">
        <v>1494</v>
      </c>
    </row>
    <row r="467" spans="1:28" ht="24.6" x14ac:dyDescent="0.7">
      <c r="A467">
        <v>462</v>
      </c>
      <c r="B467" s="56" t="s">
        <v>1488</v>
      </c>
      <c r="C467" s="62" t="s">
        <v>1489</v>
      </c>
      <c r="D467" s="62" t="str">
        <f t="shared" si="14"/>
        <v>B20821-สาขาวิทยบริการฯ จ.สงขลา-2101</v>
      </c>
      <c r="E467" s="62" t="s">
        <v>180</v>
      </c>
      <c r="F467" s="62" t="s">
        <v>43</v>
      </c>
      <c r="G467" s="33" t="s">
        <v>80</v>
      </c>
      <c r="H467" s="62" t="s">
        <v>43</v>
      </c>
      <c r="I467" s="33" t="s">
        <v>61</v>
      </c>
      <c r="J467" s="62" t="s">
        <v>181</v>
      </c>
      <c r="K467" s="62" t="s">
        <v>378</v>
      </c>
      <c r="L467" s="62" t="s">
        <v>1490</v>
      </c>
      <c r="M467" s="62" t="s">
        <v>1489</v>
      </c>
      <c r="N467" s="62" t="s">
        <v>1766</v>
      </c>
      <c r="O467" s="62" t="s">
        <v>1501</v>
      </c>
      <c r="P467" s="66" t="s">
        <v>1502</v>
      </c>
      <c r="Q467" s="62" t="str">
        <f t="shared" si="15"/>
        <v>B2082100043-วก.สข-ร-2551</v>
      </c>
      <c r="R467" s="63">
        <v>1</v>
      </c>
      <c r="S467" s="63">
        <v>40</v>
      </c>
      <c r="T467" s="64">
        <v>23216618.5</v>
      </c>
      <c r="U467" s="62" t="s">
        <v>295</v>
      </c>
      <c r="V467" s="65">
        <v>39499</v>
      </c>
      <c r="W467" s="64">
        <v>9059872.5999999996</v>
      </c>
      <c r="X467" s="64">
        <v>47705.35</v>
      </c>
      <c r="Y467" s="64">
        <v>580415.43000000005</v>
      </c>
      <c r="Z467" s="64">
        <v>14156745.9</v>
      </c>
      <c r="AA467" s="62" t="s">
        <v>1503</v>
      </c>
      <c r="AB467" s="62" t="s">
        <v>1494</v>
      </c>
    </row>
    <row r="468" spans="1:28" ht="24.6" x14ac:dyDescent="0.7">
      <c r="A468">
        <v>463</v>
      </c>
      <c r="B468" s="56" t="s">
        <v>1488</v>
      </c>
      <c r="C468" s="62" t="s">
        <v>1489</v>
      </c>
      <c r="D468" s="62" t="str">
        <f t="shared" si="14"/>
        <v>B20821-สาขาวิทยบริการฯ จ.สงขลา-2101</v>
      </c>
      <c r="E468" s="62" t="s">
        <v>180</v>
      </c>
      <c r="F468" s="62" t="s">
        <v>43</v>
      </c>
      <c r="G468" s="33" t="s">
        <v>80</v>
      </c>
      <c r="H468" s="62" t="s">
        <v>43</v>
      </c>
      <c r="I468" s="33" t="s">
        <v>61</v>
      </c>
      <c r="J468" s="62" t="s">
        <v>181</v>
      </c>
      <c r="K468" s="62" t="s">
        <v>378</v>
      </c>
      <c r="L468" s="62" t="s">
        <v>1490</v>
      </c>
      <c r="M468" s="62" t="s">
        <v>1489</v>
      </c>
      <c r="N468" s="62" t="s">
        <v>1766</v>
      </c>
      <c r="O468" s="62" t="s">
        <v>1504</v>
      </c>
      <c r="P468" s="66" t="s">
        <v>1505</v>
      </c>
      <c r="Q468" s="62" t="str">
        <f t="shared" si="15"/>
        <v>B2082100229-วก.สข.ร.-2558-5(1)</v>
      </c>
      <c r="R468" s="63">
        <v>1</v>
      </c>
      <c r="S468" s="63">
        <v>40</v>
      </c>
      <c r="T468" s="64">
        <v>24279089.52</v>
      </c>
      <c r="U468" s="62" t="s">
        <v>160</v>
      </c>
      <c r="V468" s="65">
        <v>42020</v>
      </c>
      <c r="W468" s="64">
        <v>5284859.12</v>
      </c>
      <c r="X468" s="64">
        <v>49888.52</v>
      </c>
      <c r="Y468" s="64">
        <v>606977.21</v>
      </c>
      <c r="Z468" s="64">
        <v>18994230.399999999</v>
      </c>
      <c r="AA468" s="62" t="s">
        <v>1506</v>
      </c>
      <c r="AB468" s="62" t="s">
        <v>1494</v>
      </c>
    </row>
    <row r="469" spans="1:28" ht="24.6" x14ac:dyDescent="0.7">
      <c r="A469">
        <v>464</v>
      </c>
      <c r="B469" s="56" t="s">
        <v>1488</v>
      </c>
      <c r="C469" s="62" t="s">
        <v>1489</v>
      </c>
      <c r="D469" s="62" t="str">
        <f t="shared" si="14"/>
        <v>B20821-สาขาวิทยบริการฯ จ.สงขลา-2101</v>
      </c>
      <c r="E469" s="62" t="s">
        <v>330</v>
      </c>
      <c r="F469" s="62" t="s">
        <v>38</v>
      </c>
      <c r="G469" s="33" t="s">
        <v>38</v>
      </c>
      <c r="H469" s="62" t="s">
        <v>38</v>
      </c>
      <c r="I469" s="33" t="s">
        <v>61</v>
      </c>
      <c r="J469" s="62" t="s">
        <v>331</v>
      </c>
      <c r="K469" s="62" t="s">
        <v>378</v>
      </c>
      <c r="L469" s="62" t="s">
        <v>1490</v>
      </c>
      <c r="M469" s="62" t="s">
        <v>1489</v>
      </c>
      <c r="N469" s="62" t="s">
        <v>1766</v>
      </c>
      <c r="O469" s="62" t="s">
        <v>1507</v>
      </c>
      <c r="P469" s="66" t="s">
        <v>1508</v>
      </c>
      <c r="Q469" s="62" t="str">
        <f t="shared" si="15"/>
        <v>B2082100331-วก.สข.ร.-2559-9-22</v>
      </c>
      <c r="R469" s="63">
        <v>1</v>
      </c>
      <c r="S469" s="63">
        <v>25</v>
      </c>
      <c r="T469" s="64">
        <v>510000</v>
      </c>
      <c r="U469" s="62" t="s">
        <v>167</v>
      </c>
      <c r="V469" s="65">
        <v>42112</v>
      </c>
      <c r="W469" s="64">
        <v>172477.48</v>
      </c>
      <c r="X469" s="64">
        <v>1676.7</v>
      </c>
      <c r="Y469" s="64">
        <v>20399.96</v>
      </c>
      <c r="Z469" s="64">
        <v>337522.52</v>
      </c>
      <c r="AA469" s="62" t="s">
        <v>1509</v>
      </c>
      <c r="AB469" s="62" t="s">
        <v>1494</v>
      </c>
    </row>
    <row r="470" spans="1:28" ht="24.6" x14ac:dyDescent="0.7">
      <c r="A470">
        <v>465</v>
      </c>
      <c r="B470" s="56" t="s">
        <v>1488</v>
      </c>
      <c r="C470" s="62" t="s">
        <v>1489</v>
      </c>
      <c r="D470" s="62" t="str">
        <f t="shared" si="14"/>
        <v>B20821-สาขาวิทยบริการฯ จ.สงขลา-2103</v>
      </c>
      <c r="E470" s="62" t="s">
        <v>907</v>
      </c>
      <c r="F470" s="62" t="s">
        <v>908</v>
      </c>
      <c r="G470" s="33" t="s">
        <v>38</v>
      </c>
      <c r="H470" s="62" t="s">
        <v>38</v>
      </c>
      <c r="I470" s="33" t="s">
        <v>61</v>
      </c>
      <c r="J470" s="62" t="s">
        <v>331</v>
      </c>
      <c r="K470" s="62" t="s">
        <v>909</v>
      </c>
      <c r="L470" s="62" t="s">
        <v>1490</v>
      </c>
      <c r="M470" s="62" t="s">
        <v>1489</v>
      </c>
      <c r="N470" s="62" t="s">
        <v>1766</v>
      </c>
      <c r="O470" s="62" t="s">
        <v>961</v>
      </c>
      <c r="P470" s="66" t="s">
        <v>1510</v>
      </c>
      <c r="Q470" s="62" t="str">
        <f t="shared" si="15"/>
        <v>B2082100589-วก-สข-บร-56-001(1/1)</v>
      </c>
      <c r="R470" s="63">
        <v>1</v>
      </c>
      <c r="S470" s="63">
        <v>25</v>
      </c>
      <c r="T470" s="64">
        <v>1424500</v>
      </c>
      <c r="U470" s="62" t="s">
        <v>905</v>
      </c>
      <c r="V470" s="65">
        <v>41673</v>
      </c>
      <c r="W470" s="64">
        <v>550285.91</v>
      </c>
      <c r="X470" s="64">
        <v>4683.32</v>
      </c>
      <c r="Y470" s="64">
        <v>56979.96</v>
      </c>
      <c r="Z470" s="64">
        <v>874214.09</v>
      </c>
      <c r="AA470" s="62" t="s">
        <v>1511</v>
      </c>
      <c r="AB470" s="62" t="s">
        <v>1494</v>
      </c>
    </row>
    <row r="471" spans="1:28" ht="24.6" x14ac:dyDescent="0.7">
      <c r="A471">
        <v>466</v>
      </c>
      <c r="B471" s="56" t="s">
        <v>1512</v>
      </c>
      <c r="C471" s="62" t="s">
        <v>1513</v>
      </c>
      <c r="D471" s="62" t="str">
        <f t="shared" si="14"/>
        <v>B20822-สาขาวิทยบริการฯ จ.สุรินทร์-2101</v>
      </c>
      <c r="E471" s="62" t="s">
        <v>136</v>
      </c>
      <c r="F471" s="62" t="s">
        <v>45</v>
      </c>
      <c r="G471" s="33" t="s">
        <v>80</v>
      </c>
      <c r="H471" s="62" t="s">
        <v>45</v>
      </c>
      <c r="I471" s="33" t="s">
        <v>61</v>
      </c>
      <c r="J471" s="62" t="s">
        <v>137</v>
      </c>
      <c r="K471" s="62" t="s">
        <v>378</v>
      </c>
      <c r="L471" s="62" t="s">
        <v>1514</v>
      </c>
      <c r="M471" s="62" t="s">
        <v>1513</v>
      </c>
      <c r="N471" s="62" t="s">
        <v>1767</v>
      </c>
      <c r="O471" s="62" t="s">
        <v>1515</v>
      </c>
      <c r="P471" s="66" t="s">
        <v>1516</v>
      </c>
      <c r="Q471" s="62" t="str">
        <f t="shared" si="15"/>
        <v>B2082200268-วก.สร.ร.-2558-7-1</v>
      </c>
      <c r="R471" s="63">
        <v>1</v>
      </c>
      <c r="S471" s="63">
        <v>15</v>
      </c>
      <c r="T471" s="64">
        <v>3935000</v>
      </c>
      <c r="U471" s="62" t="s">
        <v>160</v>
      </c>
      <c r="V471" s="65">
        <v>42058</v>
      </c>
      <c r="W471" s="64">
        <v>2256784.7799999998</v>
      </c>
      <c r="X471" s="64">
        <v>21561.62</v>
      </c>
      <c r="Y471" s="64">
        <v>262333.26</v>
      </c>
      <c r="Z471" s="64">
        <v>1678215.22</v>
      </c>
      <c r="AA471" s="62" t="s">
        <v>1517</v>
      </c>
      <c r="AB471" s="62" t="s">
        <v>1518</v>
      </c>
    </row>
    <row r="472" spans="1:28" ht="24.6" x14ac:dyDescent="0.7">
      <c r="A472">
        <v>467</v>
      </c>
      <c r="B472" s="56" t="s">
        <v>1512</v>
      </c>
      <c r="C472" s="62" t="s">
        <v>1513</v>
      </c>
      <c r="D472" s="62" t="str">
        <f t="shared" si="14"/>
        <v>B20822-สาขาวิทยบริการฯ จ.สุรินทร์-2101</v>
      </c>
      <c r="E472" s="62" t="s">
        <v>330</v>
      </c>
      <c r="F472" s="62" t="s">
        <v>38</v>
      </c>
      <c r="G472" s="33" t="s">
        <v>38</v>
      </c>
      <c r="H472" s="62" t="s">
        <v>38</v>
      </c>
      <c r="I472" s="33" t="s">
        <v>61</v>
      </c>
      <c r="J472" s="62" t="s">
        <v>331</v>
      </c>
      <c r="K472" s="62" t="s">
        <v>378</v>
      </c>
      <c r="L472" s="62" t="s">
        <v>1514</v>
      </c>
      <c r="M472" s="62" t="s">
        <v>1513</v>
      </c>
      <c r="N472" s="62" t="s">
        <v>1767</v>
      </c>
      <c r="O472" s="62" t="s">
        <v>1519</v>
      </c>
      <c r="P472" s="66" t="s">
        <v>1520</v>
      </c>
      <c r="Q472" s="62" t="str">
        <f t="shared" si="15"/>
        <v>B2082200284-วก.สร.-ร-2559-2-1</v>
      </c>
      <c r="R472" s="63">
        <v>1</v>
      </c>
      <c r="S472" s="63">
        <v>25</v>
      </c>
      <c r="T472" s="64">
        <v>730000</v>
      </c>
      <c r="U472" s="62" t="s">
        <v>167</v>
      </c>
      <c r="V472" s="65">
        <v>42282</v>
      </c>
      <c r="W472" s="64">
        <v>233280.59</v>
      </c>
      <c r="X472" s="64">
        <v>2399.96</v>
      </c>
      <c r="Y472" s="64">
        <v>29199.96</v>
      </c>
      <c r="Z472" s="64">
        <v>496719.41</v>
      </c>
      <c r="AA472" s="62" t="s">
        <v>1521</v>
      </c>
      <c r="AB472" s="62" t="s">
        <v>1518</v>
      </c>
    </row>
    <row r="473" spans="1:28" ht="24.6" x14ac:dyDescent="0.7">
      <c r="A473">
        <v>468</v>
      </c>
      <c r="B473" s="56" t="s">
        <v>1512</v>
      </c>
      <c r="C473" s="62" t="s">
        <v>1513</v>
      </c>
      <c r="D473" s="62" t="str">
        <f t="shared" si="14"/>
        <v>B20822-สาขาวิทยบริการฯ จ.สุรินทร์-2101</v>
      </c>
      <c r="E473" s="62" t="s">
        <v>330</v>
      </c>
      <c r="F473" s="62" t="s">
        <v>38</v>
      </c>
      <c r="G473" s="33" t="s">
        <v>38</v>
      </c>
      <c r="H473" s="62" t="s">
        <v>38</v>
      </c>
      <c r="I473" s="33" t="s">
        <v>61</v>
      </c>
      <c r="J473" s="62" t="s">
        <v>331</v>
      </c>
      <c r="K473" s="62" t="s">
        <v>378</v>
      </c>
      <c r="L473" s="62" t="s">
        <v>1514</v>
      </c>
      <c r="M473" s="62" t="s">
        <v>1513</v>
      </c>
      <c r="N473" s="62" t="s">
        <v>1767</v>
      </c>
      <c r="O473" s="62" t="s">
        <v>1522</v>
      </c>
      <c r="P473" s="66" t="s">
        <v>1523</v>
      </c>
      <c r="Q473" s="62" t="str">
        <f t="shared" si="15"/>
        <v>B2082200285-วก.สร.ร-2561-12-1</v>
      </c>
      <c r="R473" s="63">
        <v>1</v>
      </c>
      <c r="S473" s="63">
        <v>25</v>
      </c>
      <c r="T473" s="64">
        <v>491000</v>
      </c>
      <c r="U473" s="62" t="s">
        <v>328</v>
      </c>
      <c r="V473" s="65">
        <v>43003</v>
      </c>
      <c r="W473" s="64">
        <v>118162.58</v>
      </c>
      <c r="X473" s="64">
        <v>1614.26</v>
      </c>
      <c r="Y473" s="64">
        <v>19639.96</v>
      </c>
      <c r="Z473" s="64">
        <v>372837.42</v>
      </c>
      <c r="AA473" s="62" t="s">
        <v>1524</v>
      </c>
      <c r="AB473" s="62" t="s">
        <v>1518</v>
      </c>
    </row>
    <row r="474" spans="1:28" ht="24.6" x14ac:dyDescent="0.7">
      <c r="A474">
        <v>469</v>
      </c>
      <c r="B474" s="56" t="s">
        <v>1512</v>
      </c>
      <c r="C474" s="62" t="s">
        <v>1513</v>
      </c>
      <c r="D474" s="62" t="str">
        <f t="shared" si="14"/>
        <v>B20822-สาขาวิทยบริการฯ จ.สุรินทร์-2103</v>
      </c>
      <c r="E474" s="62" t="s">
        <v>932</v>
      </c>
      <c r="F474" s="62" t="s">
        <v>933</v>
      </c>
      <c r="G474" s="33" t="s">
        <v>80</v>
      </c>
      <c r="H474" s="62" t="s">
        <v>43</v>
      </c>
      <c r="I474" s="33" t="s">
        <v>61</v>
      </c>
      <c r="J474" s="62" t="s">
        <v>181</v>
      </c>
      <c r="K474" s="62" t="s">
        <v>909</v>
      </c>
      <c r="L474" s="62" t="s">
        <v>1514</v>
      </c>
      <c r="M474" s="62" t="s">
        <v>1513</v>
      </c>
      <c r="N474" s="62" t="s">
        <v>1767</v>
      </c>
      <c r="O474" s="62" t="s">
        <v>1270</v>
      </c>
      <c r="P474" s="66" t="s">
        <v>1525</v>
      </c>
      <c r="Q474" s="62" t="str">
        <f t="shared" si="15"/>
        <v>B2082200320-วก.สร.บ.2549-01</v>
      </c>
      <c r="R474" s="63">
        <v>1</v>
      </c>
      <c r="S474" s="63">
        <v>40</v>
      </c>
      <c r="T474" s="64">
        <v>20832330</v>
      </c>
      <c r="U474" s="62" t="s">
        <v>905</v>
      </c>
      <c r="V474" s="65">
        <v>38991</v>
      </c>
      <c r="W474" s="64">
        <v>8853739.7400000002</v>
      </c>
      <c r="X474" s="64">
        <v>42806.12</v>
      </c>
      <c r="Y474" s="64">
        <v>520808.22</v>
      </c>
      <c r="Z474" s="64">
        <v>11978590.26</v>
      </c>
      <c r="AA474" s="62" t="s">
        <v>1526</v>
      </c>
      <c r="AB474" s="62" t="s">
        <v>1518</v>
      </c>
    </row>
    <row r="475" spans="1:28" ht="24.6" x14ac:dyDescent="0.7">
      <c r="A475">
        <v>470</v>
      </c>
      <c r="B475" s="56" t="s">
        <v>1512</v>
      </c>
      <c r="C475" s="62" t="s">
        <v>1513</v>
      </c>
      <c r="D475" s="62" t="str">
        <f t="shared" si="14"/>
        <v>B20822-สาขาวิทยบริการฯ จ.สุรินทร์-2103</v>
      </c>
      <c r="E475" s="62" t="s">
        <v>907</v>
      </c>
      <c r="F475" s="62" t="s">
        <v>908</v>
      </c>
      <c r="G475" s="33" t="s">
        <v>38</v>
      </c>
      <c r="H475" s="62" t="s">
        <v>38</v>
      </c>
      <c r="I475" s="33" t="s">
        <v>61</v>
      </c>
      <c r="J475" s="62" t="s">
        <v>331</v>
      </c>
      <c r="K475" s="62" t="s">
        <v>909</v>
      </c>
      <c r="L475" s="62" t="s">
        <v>1514</v>
      </c>
      <c r="M475" s="62" t="s">
        <v>1513</v>
      </c>
      <c r="N475" s="62" t="s">
        <v>1767</v>
      </c>
      <c r="O475" s="62" t="s">
        <v>961</v>
      </c>
      <c r="P475" s="66" t="s">
        <v>1527</v>
      </c>
      <c r="Q475" s="62" t="str">
        <f t="shared" si="15"/>
        <v>B2082200321-วก.สร.บ.2558-01</v>
      </c>
      <c r="R475" s="63">
        <v>1</v>
      </c>
      <c r="S475" s="63">
        <v>25</v>
      </c>
      <c r="T475" s="64">
        <v>1530000</v>
      </c>
      <c r="U475" s="62" t="s">
        <v>905</v>
      </c>
      <c r="V475" s="65">
        <v>42278</v>
      </c>
      <c r="W475" s="64">
        <v>489599.66</v>
      </c>
      <c r="X475" s="64">
        <v>5030.18</v>
      </c>
      <c r="Y475" s="64">
        <v>61199.96</v>
      </c>
      <c r="Z475" s="64">
        <v>1040400.34</v>
      </c>
      <c r="AA475" s="62" t="s">
        <v>1528</v>
      </c>
      <c r="AB475" s="62" t="s">
        <v>1518</v>
      </c>
    </row>
    <row r="476" spans="1:28" ht="24.6" x14ac:dyDescent="0.7">
      <c r="A476">
        <v>471</v>
      </c>
      <c r="B476" s="56" t="s">
        <v>1529</v>
      </c>
      <c r="C476" s="62" t="s">
        <v>157</v>
      </c>
      <c r="D476" s="62" t="str">
        <f t="shared" si="14"/>
        <v>B20824-สาขาวิทยบริการฯ จ.พังงา-2101</v>
      </c>
      <c r="E476" s="62" t="s">
        <v>180</v>
      </c>
      <c r="F476" s="62" t="s">
        <v>43</v>
      </c>
      <c r="G476" s="33" t="s">
        <v>80</v>
      </c>
      <c r="H476" s="62" t="s">
        <v>43</v>
      </c>
      <c r="I476" s="33" t="s">
        <v>61</v>
      </c>
      <c r="J476" s="62" t="s">
        <v>181</v>
      </c>
      <c r="K476" s="62" t="s">
        <v>378</v>
      </c>
      <c r="L476" s="62" t="s">
        <v>156</v>
      </c>
      <c r="M476" s="62" t="s">
        <v>157</v>
      </c>
      <c r="N476" s="62" t="s">
        <v>1749</v>
      </c>
      <c r="O476" s="62" t="s">
        <v>1530</v>
      </c>
      <c r="P476" s="66" t="s">
        <v>1531</v>
      </c>
      <c r="Q476" s="62" t="str">
        <f t="shared" si="15"/>
        <v>B2082400312-วก.พง.ร.-2559-5-1(อาคาร)</v>
      </c>
      <c r="R476" s="63">
        <v>1</v>
      </c>
      <c r="S476" s="63">
        <v>40</v>
      </c>
      <c r="T476" s="64">
        <v>449452.48</v>
      </c>
      <c r="U476" s="62" t="s">
        <v>167</v>
      </c>
      <c r="V476" s="65">
        <v>42338</v>
      </c>
      <c r="W476" s="64">
        <v>88048.2</v>
      </c>
      <c r="X476" s="64">
        <v>923.56</v>
      </c>
      <c r="Y476" s="64">
        <v>11236.28</v>
      </c>
      <c r="Z476" s="64">
        <v>361404.28</v>
      </c>
      <c r="AA476" s="62" t="s">
        <v>1532</v>
      </c>
      <c r="AB476" s="62" t="s">
        <v>162</v>
      </c>
    </row>
    <row r="477" spans="1:28" ht="24.6" x14ac:dyDescent="0.7">
      <c r="A477">
        <v>472</v>
      </c>
      <c r="B477" s="56" t="s">
        <v>1529</v>
      </c>
      <c r="C477" s="62" t="s">
        <v>157</v>
      </c>
      <c r="D477" s="62" t="str">
        <f t="shared" si="14"/>
        <v>B20824-สาขาวิทยบริการฯ จ.พังงา-2101</v>
      </c>
      <c r="E477" s="62" t="s">
        <v>330</v>
      </c>
      <c r="F477" s="62" t="s">
        <v>38</v>
      </c>
      <c r="G477" s="33" t="s">
        <v>38</v>
      </c>
      <c r="H477" s="62" t="s">
        <v>38</v>
      </c>
      <c r="I477" s="33" t="s">
        <v>61</v>
      </c>
      <c r="J477" s="62" t="s">
        <v>331</v>
      </c>
      <c r="K477" s="62" t="s">
        <v>378</v>
      </c>
      <c r="L477" s="62" t="s">
        <v>156</v>
      </c>
      <c r="M477" s="62" t="s">
        <v>157</v>
      </c>
      <c r="N477" s="62" t="s">
        <v>1749</v>
      </c>
      <c r="O477" s="62" t="s">
        <v>1533</v>
      </c>
      <c r="P477" s="66" t="s">
        <v>1534</v>
      </c>
      <c r="Q477" s="62" t="str">
        <f t="shared" si="15"/>
        <v>B2082400259-วก.พง.ร.-2557-6-5</v>
      </c>
      <c r="R477" s="63">
        <v>1</v>
      </c>
      <c r="S477" s="63">
        <v>25</v>
      </c>
      <c r="T477" s="64">
        <v>159700</v>
      </c>
      <c r="U477" s="62" t="s">
        <v>1428</v>
      </c>
      <c r="V477" s="65">
        <v>41575</v>
      </c>
      <c r="W477" s="64">
        <v>63407.08</v>
      </c>
      <c r="X477" s="64">
        <v>525.02</v>
      </c>
      <c r="Y477" s="64">
        <v>6387.96</v>
      </c>
      <c r="Z477" s="64">
        <v>96292.92</v>
      </c>
      <c r="AA477" s="62" t="s">
        <v>1535</v>
      </c>
      <c r="AB477" s="62" t="s">
        <v>162</v>
      </c>
    </row>
    <row r="478" spans="1:28" ht="24.6" x14ac:dyDescent="0.7">
      <c r="A478">
        <v>473</v>
      </c>
      <c r="B478" s="56" t="s">
        <v>1529</v>
      </c>
      <c r="C478" s="62" t="s">
        <v>157</v>
      </c>
      <c r="D478" s="62" t="str">
        <f t="shared" si="14"/>
        <v>B20824-สาขาวิทยบริการฯ จ.พังงา-2103</v>
      </c>
      <c r="E478" s="62" t="s">
        <v>932</v>
      </c>
      <c r="F478" s="62" t="s">
        <v>933</v>
      </c>
      <c r="G478" s="33" t="s">
        <v>80</v>
      </c>
      <c r="H478" s="62" t="s">
        <v>43</v>
      </c>
      <c r="I478" s="33" t="s">
        <v>61</v>
      </c>
      <c r="J478" s="62" t="s">
        <v>181</v>
      </c>
      <c r="K478" s="62" t="s">
        <v>909</v>
      </c>
      <c r="L478" s="62" t="s">
        <v>156</v>
      </c>
      <c r="M478" s="62" t="s">
        <v>157</v>
      </c>
      <c r="N478" s="62" t="s">
        <v>1749</v>
      </c>
      <c r="O478" s="62" t="s">
        <v>1536</v>
      </c>
      <c r="P478" s="66" t="s">
        <v>1537</v>
      </c>
      <c r="Q478" s="62" t="str">
        <f t="shared" si="15"/>
        <v>B2082400395-วก.พง.บ.2554-01</v>
      </c>
      <c r="R478" s="63">
        <v>1</v>
      </c>
      <c r="S478" s="63">
        <v>40</v>
      </c>
      <c r="T478" s="64">
        <v>28989000</v>
      </c>
      <c r="U478" s="62" t="s">
        <v>905</v>
      </c>
      <c r="V478" s="65">
        <v>40817</v>
      </c>
      <c r="W478" s="64">
        <v>8696699.6600000001</v>
      </c>
      <c r="X478" s="64">
        <v>59566.45</v>
      </c>
      <c r="Y478" s="64">
        <v>724724.97</v>
      </c>
      <c r="Z478" s="64">
        <v>20292300.34</v>
      </c>
      <c r="AA478" s="62" t="s">
        <v>1538</v>
      </c>
      <c r="AB478" s="62" t="s">
        <v>162</v>
      </c>
    </row>
    <row r="479" spans="1:28" ht="24.6" x14ac:dyDescent="0.7">
      <c r="A479">
        <v>474</v>
      </c>
      <c r="B479" s="56" t="s">
        <v>1529</v>
      </c>
      <c r="C479" s="62" t="s">
        <v>157</v>
      </c>
      <c r="D479" s="62" t="str">
        <f t="shared" si="14"/>
        <v>B20824-สาขาวิทยบริการฯ จ.พังงา-2103</v>
      </c>
      <c r="E479" s="62" t="s">
        <v>907</v>
      </c>
      <c r="F479" s="62" t="s">
        <v>908</v>
      </c>
      <c r="G479" s="33" t="s">
        <v>38</v>
      </c>
      <c r="H479" s="62" t="s">
        <v>38</v>
      </c>
      <c r="I479" s="33" t="s">
        <v>61</v>
      </c>
      <c r="J479" s="62" t="s">
        <v>331</v>
      </c>
      <c r="K479" s="62" t="s">
        <v>909</v>
      </c>
      <c r="L479" s="62" t="s">
        <v>156</v>
      </c>
      <c r="M479" s="62" t="s">
        <v>157</v>
      </c>
      <c r="N479" s="62" t="s">
        <v>1749</v>
      </c>
      <c r="O479" s="62" t="s">
        <v>961</v>
      </c>
      <c r="P479" s="66" t="s">
        <v>1539</v>
      </c>
      <c r="Q479" s="62" t="str">
        <f t="shared" si="15"/>
        <v>B2082400396-วก.พง.บ.2559-01</v>
      </c>
      <c r="R479" s="63">
        <v>1</v>
      </c>
      <c r="S479" s="63">
        <v>25</v>
      </c>
      <c r="T479" s="64">
        <v>922000</v>
      </c>
      <c r="U479" s="62" t="s">
        <v>905</v>
      </c>
      <c r="V479" s="65">
        <v>42644</v>
      </c>
      <c r="W479" s="64">
        <v>258159.71</v>
      </c>
      <c r="X479" s="64">
        <v>3031.23</v>
      </c>
      <c r="Y479" s="64">
        <v>36879.96</v>
      </c>
      <c r="Z479" s="64">
        <v>663840.29</v>
      </c>
      <c r="AA479" s="62" t="s">
        <v>1540</v>
      </c>
      <c r="AB479" s="62" t="s">
        <v>162</v>
      </c>
    </row>
    <row r="480" spans="1:28" ht="24.6" x14ac:dyDescent="0.7">
      <c r="A480">
        <v>475</v>
      </c>
      <c r="B480" s="56" t="s">
        <v>1541</v>
      </c>
      <c r="C480" s="62" t="s">
        <v>231</v>
      </c>
      <c r="D480" s="62" t="str">
        <f t="shared" si="14"/>
        <v>B50100-โรงเรียนสาธิตฯ(ฝ่ายมัธยม)-2101</v>
      </c>
      <c r="E480" s="62" t="s">
        <v>180</v>
      </c>
      <c r="F480" s="62" t="s">
        <v>43</v>
      </c>
      <c r="G480" s="33" t="s">
        <v>80</v>
      </c>
      <c r="H480" s="62" t="s">
        <v>43</v>
      </c>
      <c r="I480" s="33" t="s">
        <v>61</v>
      </c>
      <c r="J480" s="62" t="s">
        <v>181</v>
      </c>
      <c r="K480" s="62" t="s">
        <v>378</v>
      </c>
      <c r="L480" s="62" t="s">
        <v>230</v>
      </c>
      <c r="M480" s="62" t="s">
        <v>231</v>
      </c>
      <c r="N480" s="62" t="s">
        <v>1746</v>
      </c>
      <c r="O480" s="62" t="s">
        <v>1542</v>
      </c>
      <c r="P480" s="66" t="s">
        <v>1543</v>
      </c>
      <c r="Q480" s="62" t="str">
        <f t="shared" si="15"/>
        <v>B5010001788-สธม.-ร-2561-8-1(อาคาร)</v>
      </c>
      <c r="R480" s="63">
        <v>1</v>
      </c>
      <c r="S480" s="63">
        <v>40</v>
      </c>
      <c r="T480" s="64">
        <v>164269667.71000001</v>
      </c>
      <c r="U480" s="62" t="s">
        <v>328</v>
      </c>
      <c r="V480" s="65">
        <v>43307</v>
      </c>
      <c r="W480" s="64">
        <v>21287548.550000001</v>
      </c>
      <c r="X480" s="64">
        <v>337540.39</v>
      </c>
      <c r="Y480" s="64">
        <v>4106741.66</v>
      </c>
      <c r="Z480" s="64">
        <v>142982119.16</v>
      </c>
      <c r="AA480" s="62" t="s">
        <v>1544</v>
      </c>
      <c r="AB480" s="62" t="s">
        <v>169</v>
      </c>
    </row>
    <row r="481" spans="1:28" ht="24.6" x14ac:dyDescent="0.7">
      <c r="A481">
        <v>476</v>
      </c>
      <c r="B481" s="56" t="s">
        <v>1545</v>
      </c>
      <c r="C481" s="62" t="s">
        <v>1546</v>
      </c>
      <c r="D481" s="62" t="str">
        <f t="shared" si="14"/>
        <v>B50200-โรงเรียนสาธิตฯ (ฝ่ายประถม)-2101</v>
      </c>
      <c r="E481" s="62" t="s">
        <v>180</v>
      </c>
      <c r="F481" s="62" t="s">
        <v>43</v>
      </c>
      <c r="G481" s="33" t="s">
        <v>80</v>
      </c>
      <c r="H481" s="62" t="s">
        <v>43</v>
      </c>
      <c r="I481" s="33" t="s">
        <v>61</v>
      </c>
      <c r="J481" s="62" t="s">
        <v>181</v>
      </c>
      <c r="K481" s="62" t="s">
        <v>378</v>
      </c>
      <c r="L481" s="62" t="s">
        <v>317</v>
      </c>
      <c r="M481" s="62" t="s">
        <v>318</v>
      </c>
      <c r="N481" s="62" t="s">
        <v>1746</v>
      </c>
      <c r="O481" s="62" t="s">
        <v>1547</v>
      </c>
      <c r="P481" s="66" t="s">
        <v>1548</v>
      </c>
      <c r="Q481" s="62" t="str">
        <f t="shared" si="15"/>
        <v>B5020000001-สธ.ป.ร-2547-01</v>
      </c>
      <c r="R481" s="63">
        <v>1</v>
      </c>
      <c r="S481" s="63">
        <v>40</v>
      </c>
      <c r="T481" s="64">
        <v>76100000</v>
      </c>
      <c r="U481" s="62" t="s">
        <v>143</v>
      </c>
      <c r="V481" s="65">
        <v>38131</v>
      </c>
      <c r="W481" s="64">
        <v>36823250.780000001</v>
      </c>
      <c r="X481" s="64">
        <v>156369.85999999999</v>
      </c>
      <c r="Y481" s="64">
        <v>1902499.97</v>
      </c>
      <c r="Z481" s="64">
        <v>39276749.219999999</v>
      </c>
      <c r="AA481" s="62" t="s">
        <v>1549</v>
      </c>
      <c r="AB481" s="62" t="s">
        <v>169</v>
      </c>
    </row>
    <row r="482" spans="1:28" ht="24.6" x14ac:dyDescent="0.7">
      <c r="A482">
        <v>477</v>
      </c>
      <c r="B482" s="56" t="s">
        <v>1545</v>
      </c>
      <c r="C482" s="62" t="s">
        <v>1546</v>
      </c>
      <c r="D482" s="62" t="str">
        <f t="shared" si="14"/>
        <v>B50200-โรงเรียนสาธิตฯ (ฝ่ายประถม)-2101</v>
      </c>
      <c r="E482" s="62" t="s">
        <v>180</v>
      </c>
      <c r="F482" s="62" t="s">
        <v>43</v>
      </c>
      <c r="G482" s="33" t="s">
        <v>80</v>
      </c>
      <c r="H482" s="62" t="s">
        <v>43</v>
      </c>
      <c r="I482" s="33" t="s">
        <v>61</v>
      </c>
      <c r="J482" s="62" t="s">
        <v>181</v>
      </c>
      <c r="K482" s="62" t="s">
        <v>378</v>
      </c>
      <c r="L482" s="62" t="s">
        <v>317</v>
      </c>
      <c r="M482" s="62" t="s">
        <v>318</v>
      </c>
      <c r="N482" s="62" t="s">
        <v>1746</v>
      </c>
      <c r="O482" s="62" t="s">
        <v>1550</v>
      </c>
      <c r="P482" s="66" t="s">
        <v>1551</v>
      </c>
      <c r="Q482" s="62" t="str">
        <f t="shared" si="15"/>
        <v>B5020000293-สธ.ป.-ร-49-1 (ตึกอนุบาล)</v>
      </c>
      <c r="R482" s="63">
        <v>1</v>
      </c>
      <c r="S482" s="63">
        <v>40</v>
      </c>
      <c r="T482" s="64">
        <v>19295760</v>
      </c>
      <c r="U482" s="62" t="s">
        <v>342</v>
      </c>
      <c r="V482" s="65">
        <v>38632</v>
      </c>
      <c r="W482" s="64">
        <v>8675161.7200000007</v>
      </c>
      <c r="X482" s="64">
        <v>39648.800000000003</v>
      </c>
      <c r="Y482" s="64">
        <v>482393.97</v>
      </c>
      <c r="Z482" s="64">
        <v>10620598.279999999</v>
      </c>
      <c r="AA482" s="62" t="s">
        <v>1552</v>
      </c>
      <c r="AB482" s="62" t="s">
        <v>169</v>
      </c>
    </row>
    <row r="483" spans="1:28" ht="24.6" x14ac:dyDescent="0.7">
      <c r="A483">
        <v>478</v>
      </c>
      <c r="B483" s="56" t="s">
        <v>1545</v>
      </c>
      <c r="C483" s="62" t="s">
        <v>1546</v>
      </c>
      <c r="D483" s="62" t="str">
        <f t="shared" si="14"/>
        <v>B50200-โรงเรียนสาธิตฯ (ฝ่ายประถม)-2101</v>
      </c>
      <c r="E483" s="62" t="s">
        <v>180</v>
      </c>
      <c r="F483" s="62" t="s">
        <v>43</v>
      </c>
      <c r="G483" s="33" t="s">
        <v>80</v>
      </c>
      <c r="H483" s="62" t="s">
        <v>43</v>
      </c>
      <c r="I483" s="33" t="s">
        <v>61</v>
      </c>
      <c r="J483" s="62" t="s">
        <v>181</v>
      </c>
      <c r="K483" s="62" t="s">
        <v>378</v>
      </c>
      <c r="L483" s="62" t="s">
        <v>317</v>
      </c>
      <c r="M483" s="62" t="s">
        <v>318</v>
      </c>
      <c r="N483" s="62" t="s">
        <v>1746</v>
      </c>
      <c r="O483" s="62" t="s">
        <v>1553</v>
      </c>
      <c r="P483" s="66" t="s">
        <v>1554</v>
      </c>
      <c r="Q483" s="62" t="str">
        <f t="shared" si="15"/>
        <v>B5020000735-สธป.ร.-2555-6-อาคารเรียน</v>
      </c>
      <c r="R483" s="63">
        <v>1</v>
      </c>
      <c r="S483" s="63">
        <v>40</v>
      </c>
      <c r="T483" s="64">
        <v>25453359</v>
      </c>
      <c r="U483" s="62" t="s">
        <v>321</v>
      </c>
      <c r="V483" s="65">
        <v>41052</v>
      </c>
      <c r="W483" s="64">
        <v>7227432.3099999996</v>
      </c>
      <c r="X483" s="64">
        <v>52301.43</v>
      </c>
      <c r="Y483" s="64">
        <v>636333.94999999995</v>
      </c>
      <c r="Z483" s="64">
        <v>18225926.690000001</v>
      </c>
      <c r="AA483" s="62" t="s">
        <v>1555</v>
      </c>
      <c r="AB483" s="62" t="s">
        <v>169</v>
      </c>
    </row>
    <row r="484" spans="1:28" ht="24.6" x14ac:dyDescent="0.7">
      <c r="A484">
        <v>479</v>
      </c>
      <c r="B484" s="56" t="s">
        <v>1556</v>
      </c>
      <c r="C484" s="62" t="s">
        <v>1557</v>
      </c>
      <c r="D484" s="62" t="str">
        <f t="shared" si="14"/>
        <v>B50300-โรงเรียนสาธิตฯ(วิทยาเขตบางนา)-2101</v>
      </c>
      <c r="E484" s="62" t="s">
        <v>180</v>
      </c>
      <c r="F484" s="62" t="s">
        <v>43</v>
      </c>
      <c r="G484" s="33" t="s">
        <v>80</v>
      </c>
      <c r="H484" s="62" t="s">
        <v>43</v>
      </c>
      <c r="I484" s="33" t="s">
        <v>61</v>
      </c>
      <c r="J484" s="62" t="s">
        <v>181</v>
      </c>
      <c r="K484" s="62" t="s">
        <v>378</v>
      </c>
      <c r="L484" s="62" t="s">
        <v>1558</v>
      </c>
      <c r="M484" s="62" t="s">
        <v>1557</v>
      </c>
      <c r="N484" s="62" t="s">
        <v>1746</v>
      </c>
      <c r="O484" s="62" t="s">
        <v>1559</v>
      </c>
      <c r="P484" s="66" t="s">
        <v>1560</v>
      </c>
      <c r="Q484" s="62" t="str">
        <f t="shared" si="15"/>
        <v>B5030000003-สธ.วข.-ร-2562-1-1</v>
      </c>
      <c r="R484" s="63">
        <v>1</v>
      </c>
      <c r="S484" s="63">
        <v>40</v>
      </c>
      <c r="T484" s="64">
        <v>369413583.08999997</v>
      </c>
      <c r="U484" s="62" t="s">
        <v>669</v>
      </c>
      <c r="V484" s="65">
        <v>43383</v>
      </c>
      <c r="W484" s="64">
        <v>45948977.049999997</v>
      </c>
      <c r="X484" s="64">
        <v>759069.05</v>
      </c>
      <c r="Y484" s="64">
        <v>9235339.5500000007</v>
      </c>
      <c r="Z484" s="64">
        <v>323464606.04000002</v>
      </c>
      <c r="AA484" s="62" t="s">
        <v>1561</v>
      </c>
      <c r="AB484" s="62" t="s">
        <v>145</v>
      </c>
    </row>
    <row r="485" spans="1:28" ht="24.6" x14ac:dyDescent="0.7">
      <c r="A485">
        <v>480</v>
      </c>
      <c r="B485" s="56" t="s">
        <v>1556</v>
      </c>
      <c r="C485" s="62" t="s">
        <v>1557</v>
      </c>
      <c r="D485" s="62" t="str">
        <f t="shared" si="14"/>
        <v>B50300-โรงเรียนสาธิตฯ(วิทยาเขตบางนา)-2101</v>
      </c>
      <c r="E485" s="62" t="s">
        <v>330</v>
      </c>
      <c r="F485" s="62" t="s">
        <v>38</v>
      </c>
      <c r="G485" s="33" t="s">
        <v>38</v>
      </c>
      <c r="H485" s="62" t="s">
        <v>38</v>
      </c>
      <c r="I485" s="33" t="s">
        <v>61</v>
      </c>
      <c r="J485" s="62" t="s">
        <v>331</v>
      </c>
      <c r="K485" s="62" t="s">
        <v>378</v>
      </c>
      <c r="L485" s="62" t="s">
        <v>1558</v>
      </c>
      <c r="M485" s="62" t="s">
        <v>1557</v>
      </c>
      <c r="N485" s="62" t="s">
        <v>1746</v>
      </c>
      <c r="O485" s="62" t="s">
        <v>1562</v>
      </c>
      <c r="P485" s="66" t="s">
        <v>1563</v>
      </c>
      <c r="Q485" s="62" t="str">
        <f t="shared" si="15"/>
        <v>B5030000224-สธ.วน.ร.-2562-8-56</v>
      </c>
      <c r="R485" s="63">
        <v>1</v>
      </c>
      <c r="S485" s="63">
        <v>25</v>
      </c>
      <c r="T485" s="64">
        <v>80358.070000000007</v>
      </c>
      <c r="U485" s="62" t="s">
        <v>669</v>
      </c>
      <c r="V485" s="65">
        <v>43669</v>
      </c>
      <c r="W485" s="64">
        <v>13473.55</v>
      </c>
      <c r="X485" s="64">
        <v>264.20999999999998</v>
      </c>
      <c r="Y485" s="64">
        <v>3214.28</v>
      </c>
      <c r="Z485" s="64">
        <v>66884.52</v>
      </c>
      <c r="AA485" s="62" t="s">
        <v>1564</v>
      </c>
      <c r="AB485" s="62" t="s">
        <v>1565</v>
      </c>
    </row>
    <row r="486" spans="1:28" ht="24.6" x14ac:dyDescent="0.7">
      <c r="A486">
        <v>481</v>
      </c>
      <c r="B486" s="56" t="s">
        <v>1566</v>
      </c>
      <c r="C486" s="62" t="s">
        <v>1567</v>
      </c>
      <c r="D486" s="62" t="str">
        <f t="shared" si="14"/>
        <v>D90602-เงินบริจาค-รับสินทรัพย์-2107</v>
      </c>
      <c r="E486" s="62" t="s">
        <v>136</v>
      </c>
      <c r="F486" s="62" t="s">
        <v>45</v>
      </c>
      <c r="G486" s="33" t="s">
        <v>80</v>
      </c>
      <c r="H486" s="62" t="s">
        <v>45</v>
      </c>
      <c r="I486" s="33" t="s">
        <v>64</v>
      </c>
      <c r="J486" s="62" t="s">
        <v>137</v>
      </c>
      <c r="K486" s="62" t="s">
        <v>1568</v>
      </c>
      <c r="L486" s="62" t="s">
        <v>182</v>
      </c>
      <c r="M486" s="62" t="s">
        <v>183</v>
      </c>
      <c r="N486" s="62" t="s">
        <v>1750</v>
      </c>
      <c r="O486" s="62" t="s">
        <v>1569</v>
      </c>
      <c r="P486" s="62" t="s">
        <v>1570</v>
      </c>
      <c r="Q486" s="62" t="str">
        <f t="shared" si="15"/>
        <v>D9060200147-มร.วก.พร.บ.2554-1-1</v>
      </c>
      <c r="R486" s="63">
        <v>1</v>
      </c>
      <c r="S486" s="63">
        <v>15</v>
      </c>
      <c r="T486" s="64">
        <v>50000</v>
      </c>
      <c r="U486" s="62" t="s">
        <v>830</v>
      </c>
      <c r="V486" s="65">
        <v>40817</v>
      </c>
      <c r="W486" s="64">
        <v>39999.14</v>
      </c>
      <c r="X486" s="67">
        <v>273.95</v>
      </c>
      <c r="Y486" s="67">
        <v>3333.26</v>
      </c>
      <c r="Z486" s="67">
        <v>10000.86</v>
      </c>
      <c r="AA486" s="62" t="s">
        <v>1571</v>
      </c>
      <c r="AB486" s="62" t="s">
        <v>187</v>
      </c>
    </row>
    <row r="487" spans="1:28" ht="24.6" x14ac:dyDescent="0.7">
      <c r="A487">
        <v>482</v>
      </c>
      <c r="B487" s="56" t="s">
        <v>1566</v>
      </c>
      <c r="C487" s="62" t="s">
        <v>1567</v>
      </c>
      <c r="D487" s="62" t="str">
        <f t="shared" si="14"/>
        <v>D90602-เงินบริจาค-รับสินทรัพย์-2107</v>
      </c>
      <c r="E487" s="62" t="s">
        <v>136</v>
      </c>
      <c r="F487" s="62" t="s">
        <v>45</v>
      </c>
      <c r="G487" s="33" t="s">
        <v>80</v>
      </c>
      <c r="H487" s="62" t="s">
        <v>45</v>
      </c>
      <c r="I487" s="33" t="s">
        <v>64</v>
      </c>
      <c r="J487" s="62" t="s">
        <v>137</v>
      </c>
      <c r="K487" s="62" t="s">
        <v>1568</v>
      </c>
      <c r="L487" s="62" t="s">
        <v>182</v>
      </c>
      <c r="M487" s="62" t="s">
        <v>183</v>
      </c>
      <c r="N487" s="62" t="s">
        <v>1750</v>
      </c>
      <c r="O487" s="62" t="s">
        <v>1569</v>
      </c>
      <c r="P487" s="62" t="s">
        <v>1572</v>
      </c>
      <c r="Q487" s="62" t="str">
        <f t="shared" si="15"/>
        <v>D9060200148-มร.วก.พร.บ.2554-1-2</v>
      </c>
      <c r="R487" s="63">
        <v>1</v>
      </c>
      <c r="S487" s="63">
        <v>15</v>
      </c>
      <c r="T487" s="64">
        <v>50000</v>
      </c>
      <c r="U487" s="62" t="s">
        <v>830</v>
      </c>
      <c r="V487" s="65">
        <v>40817</v>
      </c>
      <c r="W487" s="64">
        <v>39999.14</v>
      </c>
      <c r="X487" s="67">
        <v>273.95</v>
      </c>
      <c r="Y487" s="67">
        <v>3333.26</v>
      </c>
      <c r="Z487" s="67">
        <v>10000.86</v>
      </c>
      <c r="AA487" s="62" t="s">
        <v>1573</v>
      </c>
      <c r="AB487" s="62" t="s">
        <v>187</v>
      </c>
    </row>
    <row r="488" spans="1:28" ht="24.6" x14ac:dyDescent="0.7">
      <c r="A488">
        <v>483</v>
      </c>
      <c r="B488" s="56" t="s">
        <v>1566</v>
      </c>
      <c r="C488" s="62" t="s">
        <v>1567</v>
      </c>
      <c r="D488" s="62" t="str">
        <f t="shared" si="14"/>
        <v>D90602-เงินบริจาค-รับสินทรัพย์-2107</v>
      </c>
      <c r="E488" s="62" t="s">
        <v>136</v>
      </c>
      <c r="F488" s="62" t="s">
        <v>45</v>
      </c>
      <c r="G488" s="33" t="s">
        <v>80</v>
      </c>
      <c r="H488" s="62" t="s">
        <v>45</v>
      </c>
      <c r="I488" s="33" t="s">
        <v>64</v>
      </c>
      <c r="J488" s="62" t="s">
        <v>137</v>
      </c>
      <c r="K488" s="62" t="s">
        <v>1568</v>
      </c>
      <c r="L488" s="62" t="s">
        <v>182</v>
      </c>
      <c r="M488" s="62" t="s">
        <v>183</v>
      </c>
      <c r="N488" s="62" t="s">
        <v>1750</v>
      </c>
      <c r="O488" s="62" t="s">
        <v>1569</v>
      </c>
      <c r="P488" s="62" t="s">
        <v>1574</v>
      </c>
      <c r="Q488" s="62" t="str">
        <f t="shared" si="15"/>
        <v>D9060200149-มร.วก.พร.บ.2554-1-3</v>
      </c>
      <c r="R488" s="63">
        <v>1</v>
      </c>
      <c r="S488" s="63">
        <v>15</v>
      </c>
      <c r="T488" s="64">
        <v>50000</v>
      </c>
      <c r="U488" s="62" t="s">
        <v>830</v>
      </c>
      <c r="V488" s="65">
        <v>40817</v>
      </c>
      <c r="W488" s="64">
        <v>39999.14</v>
      </c>
      <c r="X488" s="67">
        <v>273.95</v>
      </c>
      <c r="Y488" s="67">
        <v>3333.26</v>
      </c>
      <c r="Z488" s="67">
        <v>10000.86</v>
      </c>
      <c r="AA488" s="62" t="s">
        <v>1575</v>
      </c>
      <c r="AB488" s="62" t="s">
        <v>187</v>
      </c>
    </row>
    <row r="489" spans="1:28" ht="24.6" x14ac:dyDescent="0.7">
      <c r="A489">
        <v>484</v>
      </c>
      <c r="B489" s="56" t="s">
        <v>1566</v>
      </c>
      <c r="C489" s="62" t="s">
        <v>1567</v>
      </c>
      <c r="D489" s="62" t="str">
        <f t="shared" si="14"/>
        <v>D90602-เงินบริจาค-รับสินทรัพย์-2107</v>
      </c>
      <c r="E489" s="62" t="s">
        <v>136</v>
      </c>
      <c r="F489" s="62" t="s">
        <v>45</v>
      </c>
      <c r="G489" s="33" t="s">
        <v>80</v>
      </c>
      <c r="H489" s="62" t="s">
        <v>45</v>
      </c>
      <c r="I489" s="33" t="s">
        <v>64</v>
      </c>
      <c r="J489" s="62" t="s">
        <v>137</v>
      </c>
      <c r="K489" s="62" t="s">
        <v>1568</v>
      </c>
      <c r="L489" s="62" t="s">
        <v>182</v>
      </c>
      <c r="M489" s="62" t="s">
        <v>183</v>
      </c>
      <c r="N489" s="62" t="s">
        <v>1750</v>
      </c>
      <c r="O489" s="62" t="s">
        <v>1569</v>
      </c>
      <c r="P489" s="62" t="s">
        <v>1576</v>
      </c>
      <c r="Q489" s="62" t="str">
        <f t="shared" si="15"/>
        <v>D9060200150-มร.วก.พร.บ.2554-1-4</v>
      </c>
      <c r="R489" s="63">
        <v>1</v>
      </c>
      <c r="S489" s="63">
        <v>15</v>
      </c>
      <c r="T489" s="64">
        <v>50000</v>
      </c>
      <c r="U489" s="62" t="s">
        <v>830</v>
      </c>
      <c r="V489" s="65">
        <v>40817</v>
      </c>
      <c r="W489" s="64">
        <v>39999.14</v>
      </c>
      <c r="X489" s="67">
        <v>273.95</v>
      </c>
      <c r="Y489" s="67">
        <v>3333.26</v>
      </c>
      <c r="Z489" s="67">
        <v>10000.86</v>
      </c>
      <c r="AA489" s="62" t="s">
        <v>1577</v>
      </c>
      <c r="AB489" s="62" t="s">
        <v>187</v>
      </c>
    </row>
    <row r="490" spans="1:28" ht="24.6" x14ac:dyDescent="0.7">
      <c r="A490">
        <v>485</v>
      </c>
      <c r="B490" s="56" t="s">
        <v>1566</v>
      </c>
      <c r="C490" s="62" t="s">
        <v>1567</v>
      </c>
      <c r="D490" s="62" t="str">
        <f t="shared" si="14"/>
        <v>D90602-เงินบริจาค-รับสินทรัพย์-2107</v>
      </c>
      <c r="E490" s="62" t="s">
        <v>136</v>
      </c>
      <c r="F490" s="62" t="s">
        <v>45</v>
      </c>
      <c r="G490" s="33" t="s">
        <v>80</v>
      </c>
      <c r="H490" s="62" t="s">
        <v>45</v>
      </c>
      <c r="I490" s="33" t="s">
        <v>64</v>
      </c>
      <c r="J490" s="62" t="s">
        <v>137</v>
      </c>
      <c r="K490" s="62" t="s">
        <v>1568</v>
      </c>
      <c r="L490" s="62" t="s">
        <v>1286</v>
      </c>
      <c r="M490" s="62" t="s">
        <v>1285</v>
      </c>
      <c r="N490" s="62" t="s">
        <v>1760</v>
      </c>
      <c r="O490" s="62" t="s">
        <v>1578</v>
      </c>
      <c r="P490" s="62" t="s">
        <v>1579</v>
      </c>
      <c r="Q490" s="62" t="str">
        <f t="shared" si="15"/>
        <v>D9060200160-พช.มร.บ.2555-3201-001</v>
      </c>
      <c r="R490" s="63">
        <v>1</v>
      </c>
      <c r="S490" s="63">
        <v>15</v>
      </c>
      <c r="T490" s="64">
        <v>35000</v>
      </c>
      <c r="U490" s="62" t="s">
        <v>830</v>
      </c>
      <c r="V490" s="65">
        <v>41144</v>
      </c>
      <c r="W490" s="64">
        <v>25914.48</v>
      </c>
      <c r="X490" s="67">
        <v>191.77</v>
      </c>
      <c r="Y490" s="67">
        <v>2333.2600000000002</v>
      </c>
      <c r="Z490" s="67">
        <v>9085.52</v>
      </c>
      <c r="AA490" s="62" t="s">
        <v>1580</v>
      </c>
      <c r="AB490" s="62" t="s">
        <v>1290</v>
      </c>
    </row>
    <row r="491" spans="1:28" ht="24.6" x14ac:dyDescent="0.7">
      <c r="A491">
        <v>486</v>
      </c>
      <c r="B491" s="56" t="s">
        <v>1566</v>
      </c>
      <c r="C491" s="62" t="s">
        <v>1567</v>
      </c>
      <c r="D491" s="62" t="str">
        <f t="shared" si="14"/>
        <v>D90602-เงินบริจาค-รับสินทรัพย์-2107</v>
      </c>
      <c r="E491" s="62" t="s">
        <v>136</v>
      </c>
      <c r="F491" s="62" t="s">
        <v>45</v>
      </c>
      <c r="G491" s="33" t="s">
        <v>80</v>
      </c>
      <c r="H491" s="62" t="s">
        <v>45</v>
      </c>
      <c r="I491" s="33" t="s">
        <v>64</v>
      </c>
      <c r="J491" s="62" t="s">
        <v>137</v>
      </c>
      <c r="K491" s="62" t="s">
        <v>1568</v>
      </c>
      <c r="L491" s="62" t="s">
        <v>1286</v>
      </c>
      <c r="M491" s="62" t="s">
        <v>1285</v>
      </c>
      <c r="N491" s="62" t="s">
        <v>1760</v>
      </c>
      <c r="O491" s="62" t="s">
        <v>1578</v>
      </c>
      <c r="P491" s="62" t="s">
        <v>1581</v>
      </c>
      <c r="Q491" s="62" t="str">
        <f t="shared" si="15"/>
        <v>D9060200161-พช.มร.บ.2555-3201-002</v>
      </c>
      <c r="R491" s="63">
        <v>1</v>
      </c>
      <c r="S491" s="63">
        <v>15</v>
      </c>
      <c r="T491" s="64">
        <v>35000</v>
      </c>
      <c r="U491" s="62" t="s">
        <v>830</v>
      </c>
      <c r="V491" s="65">
        <v>41144</v>
      </c>
      <c r="W491" s="64">
        <v>25914.48</v>
      </c>
      <c r="X491" s="67">
        <v>191.77</v>
      </c>
      <c r="Y491" s="67">
        <v>2333.2600000000002</v>
      </c>
      <c r="Z491" s="67">
        <v>9085.52</v>
      </c>
      <c r="AA491" s="62" t="s">
        <v>1582</v>
      </c>
      <c r="AB491" s="62" t="s">
        <v>1290</v>
      </c>
    </row>
    <row r="492" spans="1:28" ht="24.6" x14ac:dyDescent="0.7">
      <c r="A492">
        <v>487</v>
      </c>
      <c r="B492" s="56" t="s">
        <v>1566</v>
      </c>
      <c r="C492" s="62" t="s">
        <v>1567</v>
      </c>
      <c r="D492" s="62" t="str">
        <f t="shared" si="14"/>
        <v>D90602-เงินบริจาค-รับสินทรัพย์-2107</v>
      </c>
      <c r="E492" s="62" t="s">
        <v>136</v>
      </c>
      <c r="F492" s="62" t="s">
        <v>45</v>
      </c>
      <c r="G492" s="33" t="s">
        <v>80</v>
      </c>
      <c r="H492" s="62" t="s">
        <v>45</v>
      </c>
      <c r="I492" s="33" t="s">
        <v>64</v>
      </c>
      <c r="J492" s="62" t="s">
        <v>137</v>
      </c>
      <c r="K492" s="62" t="s">
        <v>1568</v>
      </c>
      <c r="L492" s="62" t="s">
        <v>1303</v>
      </c>
      <c r="M492" s="62" t="s">
        <v>1302</v>
      </c>
      <c r="N492" s="62" t="s">
        <v>1761</v>
      </c>
      <c r="O492" s="62" t="s">
        <v>1583</v>
      </c>
      <c r="P492" s="62" t="s">
        <v>1584</v>
      </c>
      <c r="Q492" s="62" t="str">
        <f t="shared" si="15"/>
        <v>D9060200162-วก.บร.บ.2555-3202-001(1-11)</v>
      </c>
      <c r="R492" s="63">
        <v>1</v>
      </c>
      <c r="S492" s="63">
        <v>15</v>
      </c>
      <c r="T492" s="64">
        <v>30000</v>
      </c>
      <c r="U492" s="62" t="s">
        <v>830</v>
      </c>
      <c r="V492" s="65">
        <v>41183</v>
      </c>
      <c r="W492" s="64">
        <v>21999.26</v>
      </c>
      <c r="X492" s="67">
        <v>164.35</v>
      </c>
      <c r="Y492" s="67">
        <v>1999.93</v>
      </c>
      <c r="Z492" s="67">
        <v>8000.74</v>
      </c>
      <c r="AA492" s="62" t="s">
        <v>1585</v>
      </c>
      <c r="AB492" s="62" t="s">
        <v>1307</v>
      </c>
    </row>
    <row r="493" spans="1:28" ht="24.6" x14ac:dyDescent="0.7">
      <c r="A493">
        <v>488</v>
      </c>
      <c r="B493" s="56" t="s">
        <v>1566</v>
      </c>
      <c r="C493" s="62" t="s">
        <v>1567</v>
      </c>
      <c r="D493" s="62" t="str">
        <f t="shared" si="14"/>
        <v>D90602-เงินบริจาค-รับสินทรัพย์-2107</v>
      </c>
      <c r="E493" s="62" t="s">
        <v>136</v>
      </c>
      <c r="F493" s="62" t="s">
        <v>45</v>
      </c>
      <c r="G493" s="33" t="s">
        <v>80</v>
      </c>
      <c r="H493" s="62" t="s">
        <v>45</v>
      </c>
      <c r="I493" s="33" t="s">
        <v>64</v>
      </c>
      <c r="J493" s="62" t="s">
        <v>137</v>
      </c>
      <c r="K493" s="62" t="s">
        <v>1568</v>
      </c>
      <c r="L493" s="62" t="s">
        <v>1303</v>
      </c>
      <c r="M493" s="62" t="s">
        <v>1302</v>
      </c>
      <c r="N493" s="62" t="s">
        <v>1761</v>
      </c>
      <c r="O493" s="62" t="s">
        <v>1583</v>
      </c>
      <c r="P493" s="62" t="s">
        <v>1586</v>
      </c>
      <c r="Q493" s="62" t="str">
        <f t="shared" si="15"/>
        <v>D9060200163-วก.บร.บ.2555-3202-002(1-11)</v>
      </c>
      <c r="R493" s="63">
        <v>1</v>
      </c>
      <c r="S493" s="63">
        <v>15</v>
      </c>
      <c r="T493" s="64">
        <v>10000</v>
      </c>
      <c r="U493" s="62" t="s">
        <v>830</v>
      </c>
      <c r="V493" s="65">
        <v>41183</v>
      </c>
      <c r="W493" s="64">
        <v>7332.64</v>
      </c>
      <c r="X493" s="67">
        <v>54.75</v>
      </c>
      <c r="Y493" s="67">
        <v>666.6</v>
      </c>
      <c r="Z493" s="67">
        <v>2667.36</v>
      </c>
      <c r="AA493" s="62" t="s">
        <v>1587</v>
      </c>
      <c r="AB493" s="62" t="s">
        <v>1307</v>
      </c>
    </row>
    <row r="494" spans="1:28" ht="24.6" x14ac:dyDescent="0.7">
      <c r="A494">
        <v>489</v>
      </c>
      <c r="B494" s="56" t="s">
        <v>1566</v>
      </c>
      <c r="C494" s="62" t="s">
        <v>1567</v>
      </c>
      <c r="D494" s="62" t="str">
        <f t="shared" si="14"/>
        <v>D90602-เงินบริจาค-รับสินทรัพย์-2107</v>
      </c>
      <c r="E494" s="62" t="s">
        <v>136</v>
      </c>
      <c r="F494" s="62" t="s">
        <v>45</v>
      </c>
      <c r="G494" s="33" t="s">
        <v>80</v>
      </c>
      <c r="H494" s="62" t="s">
        <v>45</v>
      </c>
      <c r="I494" s="33" t="s">
        <v>64</v>
      </c>
      <c r="J494" s="62" t="s">
        <v>137</v>
      </c>
      <c r="K494" s="62" t="s">
        <v>1568</v>
      </c>
      <c r="L494" s="62" t="s">
        <v>1303</v>
      </c>
      <c r="M494" s="62" t="s">
        <v>1302</v>
      </c>
      <c r="N494" s="62" t="s">
        <v>1761</v>
      </c>
      <c r="O494" s="62" t="s">
        <v>1583</v>
      </c>
      <c r="P494" s="62" t="s">
        <v>1588</v>
      </c>
      <c r="Q494" s="62" t="str">
        <f t="shared" si="15"/>
        <v>D9060200164-วก.บร.บ.2555-3202-003(1-11)</v>
      </c>
      <c r="R494" s="63">
        <v>1</v>
      </c>
      <c r="S494" s="63">
        <v>15</v>
      </c>
      <c r="T494" s="64">
        <v>10000</v>
      </c>
      <c r="U494" s="62" t="s">
        <v>830</v>
      </c>
      <c r="V494" s="65">
        <v>41183</v>
      </c>
      <c r="W494" s="64">
        <v>7332.64</v>
      </c>
      <c r="X494" s="67">
        <v>54.75</v>
      </c>
      <c r="Y494" s="67">
        <v>666.6</v>
      </c>
      <c r="Z494" s="67">
        <v>2667.36</v>
      </c>
      <c r="AA494" s="62" t="s">
        <v>1589</v>
      </c>
      <c r="AB494" s="62" t="s">
        <v>1307</v>
      </c>
    </row>
    <row r="495" spans="1:28" ht="24.6" x14ac:dyDescent="0.7">
      <c r="A495">
        <v>490</v>
      </c>
      <c r="B495" s="56" t="s">
        <v>1566</v>
      </c>
      <c r="C495" s="62" t="s">
        <v>1567</v>
      </c>
      <c r="D495" s="62" t="str">
        <f t="shared" si="14"/>
        <v>D90602-เงินบริจาค-รับสินทรัพย์-2107</v>
      </c>
      <c r="E495" s="62" t="s">
        <v>136</v>
      </c>
      <c r="F495" s="62" t="s">
        <v>45</v>
      </c>
      <c r="G495" s="33" t="s">
        <v>80</v>
      </c>
      <c r="H495" s="62" t="s">
        <v>45</v>
      </c>
      <c r="I495" s="33" t="s">
        <v>64</v>
      </c>
      <c r="J495" s="62" t="s">
        <v>137</v>
      </c>
      <c r="K495" s="62" t="s">
        <v>1568</v>
      </c>
      <c r="L495" s="62" t="s">
        <v>1303</v>
      </c>
      <c r="M495" s="62" t="s">
        <v>1302</v>
      </c>
      <c r="N495" s="62" t="s">
        <v>1761</v>
      </c>
      <c r="O495" s="62" t="s">
        <v>1583</v>
      </c>
      <c r="P495" s="62" t="s">
        <v>1590</v>
      </c>
      <c r="Q495" s="62" t="str">
        <f t="shared" si="15"/>
        <v>D9060200165-วก.บร.บ.2555-3202-004(1-11)</v>
      </c>
      <c r="R495" s="63">
        <v>1</v>
      </c>
      <c r="S495" s="63">
        <v>15</v>
      </c>
      <c r="T495" s="64">
        <v>10000</v>
      </c>
      <c r="U495" s="62" t="s">
        <v>830</v>
      </c>
      <c r="V495" s="65">
        <v>41183</v>
      </c>
      <c r="W495" s="64">
        <v>7332.64</v>
      </c>
      <c r="X495" s="67">
        <v>54.75</v>
      </c>
      <c r="Y495" s="67">
        <v>666.6</v>
      </c>
      <c r="Z495" s="67">
        <v>2667.36</v>
      </c>
      <c r="AA495" s="62" t="s">
        <v>1591</v>
      </c>
      <c r="AB495" s="62" t="s">
        <v>1307</v>
      </c>
    </row>
    <row r="496" spans="1:28" ht="24.6" x14ac:dyDescent="0.7">
      <c r="A496">
        <v>491</v>
      </c>
      <c r="B496" s="56" t="s">
        <v>1566</v>
      </c>
      <c r="C496" s="62" t="s">
        <v>1567</v>
      </c>
      <c r="D496" s="62" t="str">
        <f t="shared" si="14"/>
        <v>D90602-เงินบริจาค-รับสินทรัพย์-2107</v>
      </c>
      <c r="E496" s="62" t="s">
        <v>136</v>
      </c>
      <c r="F496" s="62" t="s">
        <v>45</v>
      </c>
      <c r="G496" s="33" t="s">
        <v>80</v>
      </c>
      <c r="H496" s="62" t="s">
        <v>45</v>
      </c>
      <c r="I496" s="33" t="s">
        <v>64</v>
      </c>
      <c r="J496" s="62" t="s">
        <v>137</v>
      </c>
      <c r="K496" s="62" t="s">
        <v>1568</v>
      </c>
      <c r="L496" s="62" t="s">
        <v>1303</v>
      </c>
      <c r="M496" s="62" t="s">
        <v>1302</v>
      </c>
      <c r="N496" s="62" t="s">
        <v>1761</v>
      </c>
      <c r="O496" s="62" t="s">
        <v>1583</v>
      </c>
      <c r="P496" s="62" t="s">
        <v>1592</v>
      </c>
      <c r="Q496" s="62" t="str">
        <f t="shared" si="15"/>
        <v>D9060200166-วก.บร.บ.2555-3202-005(1-11)</v>
      </c>
      <c r="R496" s="63">
        <v>1</v>
      </c>
      <c r="S496" s="63">
        <v>15</v>
      </c>
      <c r="T496" s="64">
        <v>10000</v>
      </c>
      <c r="U496" s="62" t="s">
        <v>830</v>
      </c>
      <c r="V496" s="65">
        <v>41183</v>
      </c>
      <c r="W496" s="64">
        <v>7332.64</v>
      </c>
      <c r="X496" s="67">
        <v>54.75</v>
      </c>
      <c r="Y496" s="67">
        <v>666.6</v>
      </c>
      <c r="Z496" s="67">
        <v>2667.36</v>
      </c>
      <c r="AA496" s="62" t="s">
        <v>1593</v>
      </c>
      <c r="AB496" s="62" t="s">
        <v>1307</v>
      </c>
    </row>
    <row r="497" spans="1:28" ht="24.6" x14ac:dyDescent="0.7">
      <c r="A497">
        <v>492</v>
      </c>
      <c r="B497" s="56" t="s">
        <v>1566</v>
      </c>
      <c r="C497" s="62" t="s">
        <v>1567</v>
      </c>
      <c r="D497" s="62" t="str">
        <f t="shared" si="14"/>
        <v>D90602-เงินบริจาค-รับสินทรัพย์-2107</v>
      </c>
      <c r="E497" s="62" t="s">
        <v>136</v>
      </c>
      <c r="F497" s="62" t="s">
        <v>45</v>
      </c>
      <c r="G497" s="33" t="s">
        <v>80</v>
      </c>
      <c r="H497" s="62" t="s">
        <v>45</v>
      </c>
      <c r="I497" s="33" t="s">
        <v>64</v>
      </c>
      <c r="J497" s="62" t="s">
        <v>137</v>
      </c>
      <c r="K497" s="62" t="s">
        <v>1568</v>
      </c>
      <c r="L497" s="62" t="s">
        <v>1303</v>
      </c>
      <c r="M497" s="62" t="s">
        <v>1302</v>
      </c>
      <c r="N497" s="62" t="s">
        <v>1761</v>
      </c>
      <c r="O497" s="62" t="s">
        <v>1583</v>
      </c>
      <c r="P497" s="62" t="s">
        <v>1594</v>
      </c>
      <c r="Q497" s="62" t="str">
        <f t="shared" si="15"/>
        <v>D9060200167-วก.บร.บ.2555-3202-006(1-11)</v>
      </c>
      <c r="R497" s="63">
        <v>1</v>
      </c>
      <c r="S497" s="63">
        <v>15</v>
      </c>
      <c r="T497" s="64">
        <v>10000</v>
      </c>
      <c r="U497" s="62" t="s">
        <v>830</v>
      </c>
      <c r="V497" s="65">
        <v>41183</v>
      </c>
      <c r="W497" s="64">
        <v>7332.64</v>
      </c>
      <c r="X497" s="67">
        <v>54.75</v>
      </c>
      <c r="Y497" s="67">
        <v>666.6</v>
      </c>
      <c r="Z497" s="67">
        <v>2667.36</v>
      </c>
      <c r="AA497" s="62" t="s">
        <v>1595</v>
      </c>
      <c r="AB497" s="62" t="s">
        <v>1307</v>
      </c>
    </row>
    <row r="498" spans="1:28" ht="24.6" x14ac:dyDescent="0.7">
      <c r="A498">
        <v>493</v>
      </c>
      <c r="B498" s="56" t="s">
        <v>1566</v>
      </c>
      <c r="C498" s="62" t="s">
        <v>1567</v>
      </c>
      <c r="D498" s="62" t="str">
        <f t="shared" si="14"/>
        <v>D90602-เงินบริจาค-รับสินทรัพย์-2107</v>
      </c>
      <c r="E498" s="62" t="s">
        <v>136</v>
      </c>
      <c r="F498" s="62" t="s">
        <v>45</v>
      </c>
      <c r="G498" s="33" t="s">
        <v>80</v>
      </c>
      <c r="H498" s="62" t="s">
        <v>45</v>
      </c>
      <c r="I498" s="33" t="s">
        <v>64</v>
      </c>
      <c r="J498" s="62" t="s">
        <v>137</v>
      </c>
      <c r="K498" s="62" t="s">
        <v>1568</v>
      </c>
      <c r="L498" s="62" t="s">
        <v>1303</v>
      </c>
      <c r="M498" s="62" t="s">
        <v>1302</v>
      </c>
      <c r="N498" s="62" t="s">
        <v>1761</v>
      </c>
      <c r="O498" s="62" t="s">
        <v>1583</v>
      </c>
      <c r="P498" s="62" t="s">
        <v>1596</v>
      </c>
      <c r="Q498" s="62" t="str">
        <f t="shared" si="15"/>
        <v>D9060200168-วก.บร.บ.2555-3202-007(1-11)</v>
      </c>
      <c r="R498" s="63">
        <v>1</v>
      </c>
      <c r="S498" s="63">
        <v>15</v>
      </c>
      <c r="T498" s="64">
        <v>10000</v>
      </c>
      <c r="U498" s="62" t="s">
        <v>830</v>
      </c>
      <c r="V498" s="65">
        <v>41183</v>
      </c>
      <c r="W498" s="64">
        <v>7332.64</v>
      </c>
      <c r="X498" s="67">
        <v>54.75</v>
      </c>
      <c r="Y498" s="67">
        <v>666.6</v>
      </c>
      <c r="Z498" s="67">
        <v>2667.36</v>
      </c>
      <c r="AA498" s="62" t="s">
        <v>1597</v>
      </c>
      <c r="AB498" s="62" t="s">
        <v>1307</v>
      </c>
    </row>
    <row r="499" spans="1:28" ht="24.6" x14ac:dyDescent="0.7">
      <c r="A499">
        <v>494</v>
      </c>
      <c r="B499" s="56" t="s">
        <v>1566</v>
      </c>
      <c r="C499" s="62" t="s">
        <v>1567</v>
      </c>
      <c r="D499" s="62" t="str">
        <f t="shared" si="14"/>
        <v>D90602-เงินบริจาค-รับสินทรัพย์-2107</v>
      </c>
      <c r="E499" s="62" t="s">
        <v>136</v>
      </c>
      <c r="F499" s="62" t="s">
        <v>45</v>
      </c>
      <c r="G499" s="33" t="s">
        <v>80</v>
      </c>
      <c r="H499" s="62" t="s">
        <v>45</v>
      </c>
      <c r="I499" s="33" t="s">
        <v>64</v>
      </c>
      <c r="J499" s="62" t="s">
        <v>137</v>
      </c>
      <c r="K499" s="62" t="s">
        <v>1568</v>
      </c>
      <c r="L499" s="62" t="s">
        <v>1303</v>
      </c>
      <c r="M499" s="62" t="s">
        <v>1302</v>
      </c>
      <c r="N499" s="62" t="s">
        <v>1761</v>
      </c>
      <c r="O499" s="62" t="s">
        <v>1583</v>
      </c>
      <c r="P499" s="62" t="s">
        <v>1598</v>
      </c>
      <c r="Q499" s="62" t="str">
        <f t="shared" si="15"/>
        <v>D9060200169-วก.บร.บ.2555-3202-008(1-11)</v>
      </c>
      <c r="R499" s="63">
        <v>1</v>
      </c>
      <c r="S499" s="63">
        <v>15</v>
      </c>
      <c r="T499" s="64">
        <v>10000</v>
      </c>
      <c r="U499" s="62" t="s">
        <v>830</v>
      </c>
      <c r="V499" s="65">
        <v>41183</v>
      </c>
      <c r="W499" s="64">
        <v>7332.64</v>
      </c>
      <c r="X499" s="67">
        <v>54.75</v>
      </c>
      <c r="Y499" s="67">
        <v>666.6</v>
      </c>
      <c r="Z499" s="67">
        <v>2667.36</v>
      </c>
      <c r="AA499" s="62" t="s">
        <v>1599</v>
      </c>
      <c r="AB499" s="62" t="s">
        <v>1307</v>
      </c>
    </row>
    <row r="500" spans="1:28" ht="24.6" x14ac:dyDescent="0.7">
      <c r="A500">
        <v>495</v>
      </c>
      <c r="B500" s="56" t="s">
        <v>1566</v>
      </c>
      <c r="C500" s="62" t="s">
        <v>1567</v>
      </c>
      <c r="D500" s="62" t="str">
        <f t="shared" si="14"/>
        <v>D90602-เงินบริจาค-รับสินทรัพย์-2107</v>
      </c>
      <c r="E500" s="62" t="s">
        <v>136</v>
      </c>
      <c r="F500" s="62" t="s">
        <v>45</v>
      </c>
      <c r="G500" s="33" t="s">
        <v>80</v>
      </c>
      <c r="H500" s="62" t="s">
        <v>45</v>
      </c>
      <c r="I500" s="33" t="s">
        <v>64</v>
      </c>
      <c r="J500" s="62" t="s">
        <v>137</v>
      </c>
      <c r="K500" s="62" t="s">
        <v>1568</v>
      </c>
      <c r="L500" s="62" t="s">
        <v>1303</v>
      </c>
      <c r="M500" s="62" t="s">
        <v>1302</v>
      </c>
      <c r="N500" s="62" t="s">
        <v>1761</v>
      </c>
      <c r="O500" s="62" t="s">
        <v>1583</v>
      </c>
      <c r="P500" s="62" t="s">
        <v>1600</v>
      </c>
      <c r="Q500" s="62" t="str">
        <f t="shared" si="15"/>
        <v>D9060200170-วก.บร.บ.2555-3202-009(1-11)</v>
      </c>
      <c r="R500" s="63">
        <v>1</v>
      </c>
      <c r="S500" s="63">
        <v>15</v>
      </c>
      <c r="T500" s="64">
        <v>10000</v>
      </c>
      <c r="U500" s="62" t="s">
        <v>830</v>
      </c>
      <c r="V500" s="65">
        <v>41183</v>
      </c>
      <c r="W500" s="64">
        <v>7332.64</v>
      </c>
      <c r="X500" s="67">
        <v>54.75</v>
      </c>
      <c r="Y500" s="67">
        <v>666.6</v>
      </c>
      <c r="Z500" s="67">
        <v>2667.36</v>
      </c>
      <c r="AA500" s="62" t="s">
        <v>1601</v>
      </c>
      <c r="AB500" s="62" t="s">
        <v>1307</v>
      </c>
    </row>
    <row r="501" spans="1:28" ht="24.6" x14ac:dyDescent="0.7">
      <c r="A501">
        <v>496</v>
      </c>
      <c r="B501" s="56" t="s">
        <v>1566</v>
      </c>
      <c r="C501" s="62" t="s">
        <v>1567</v>
      </c>
      <c r="D501" s="62" t="str">
        <f t="shared" si="14"/>
        <v>D90602-เงินบริจาค-รับสินทรัพย์-2107</v>
      </c>
      <c r="E501" s="62" t="s">
        <v>136</v>
      </c>
      <c r="F501" s="62" t="s">
        <v>45</v>
      </c>
      <c r="G501" s="33" t="s">
        <v>80</v>
      </c>
      <c r="H501" s="62" t="s">
        <v>45</v>
      </c>
      <c r="I501" s="33" t="s">
        <v>64</v>
      </c>
      <c r="J501" s="62" t="s">
        <v>137</v>
      </c>
      <c r="K501" s="62" t="s">
        <v>1568</v>
      </c>
      <c r="L501" s="62" t="s">
        <v>1303</v>
      </c>
      <c r="M501" s="62" t="s">
        <v>1302</v>
      </c>
      <c r="N501" s="62" t="s">
        <v>1761</v>
      </c>
      <c r="O501" s="62" t="s">
        <v>1583</v>
      </c>
      <c r="P501" s="62" t="s">
        <v>1602</v>
      </c>
      <c r="Q501" s="62" t="str">
        <f t="shared" si="15"/>
        <v>D9060200171-วก.บร.บ.2555-3202-010(1-11)</v>
      </c>
      <c r="R501" s="63">
        <v>1</v>
      </c>
      <c r="S501" s="63">
        <v>15</v>
      </c>
      <c r="T501" s="64">
        <v>10000</v>
      </c>
      <c r="U501" s="62" t="s">
        <v>830</v>
      </c>
      <c r="V501" s="65">
        <v>41183</v>
      </c>
      <c r="W501" s="64">
        <v>7332.64</v>
      </c>
      <c r="X501" s="67">
        <v>54.75</v>
      </c>
      <c r="Y501" s="67">
        <v>666.6</v>
      </c>
      <c r="Z501" s="67">
        <v>2667.36</v>
      </c>
      <c r="AA501" s="62" t="s">
        <v>1603</v>
      </c>
      <c r="AB501" s="62" t="s">
        <v>1307</v>
      </c>
    </row>
    <row r="502" spans="1:28" ht="24.6" x14ac:dyDescent="0.7">
      <c r="A502">
        <v>497</v>
      </c>
      <c r="B502" s="56" t="s">
        <v>1566</v>
      </c>
      <c r="C502" s="62" t="s">
        <v>1567</v>
      </c>
      <c r="D502" s="62" t="str">
        <f t="shared" si="14"/>
        <v>D90602-เงินบริจาค-รับสินทรัพย์-2107</v>
      </c>
      <c r="E502" s="62" t="s">
        <v>136</v>
      </c>
      <c r="F502" s="62" t="s">
        <v>45</v>
      </c>
      <c r="G502" s="33" t="s">
        <v>80</v>
      </c>
      <c r="H502" s="62" t="s">
        <v>45</v>
      </c>
      <c r="I502" s="33" t="s">
        <v>64</v>
      </c>
      <c r="J502" s="62" t="s">
        <v>137</v>
      </c>
      <c r="K502" s="62" t="s">
        <v>1568</v>
      </c>
      <c r="L502" s="62" t="s">
        <v>1303</v>
      </c>
      <c r="M502" s="62" t="s">
        <v>1302</v>
      </c>
      <c r="N502" s="62" t="s">
        <v>1761</v>
      </c>
      <c r="O502" s="62" t="s">
        <v>1583</v>
      </c>
      <c r="P502" s="62" t="s">
        <v>1604</v>
      </c>
      <c r="Q502" s="62" t="str">
        <f t="shared" si="15"/>
        <v>D9060200172-วก.บร.บ.2555-3202-011(1-11)</v>
      </c>
      <c r="R502" s="63">
        <v>1</v>
      </c>
      <c r="S502" s="63">
        <v>15</v>
      </c>
      <c r="T502" s="64">
        <v>10000</v>
      </c>
      <c r="U502" s="62" t="s">
        <v>830</v>
      </c>
      <c r="V502" s="65">
        <v>41183</v>
      </c>
      <c r="W502" s="64">
        <v>7332.64</v>
      </c>
      <c r="X502" s="67">
        <v>54.75</v>
      </c>
      <c r="Y502" s="67">
        <v>666.6</v>
      </c>
      <c r="Z502" s="67">
        <v>2667.36</v>
      </c>
      <c r="AA502" s="62" t="s">
        <v>1605</v>
      </c>
      <c r="AB502" s="62" t="s">
        <v>1307</v>
      </c>
    </row>
    <row r="503" spans="1:28" ht="24.6" x14ac:dyDescent="0.7">
      <c r="A503">
        <v>498</v>
      </c>
      <c r="B503" s="56" t="s">
        <v>1566</v>
      </c>
      <c r="C503" s="62" t="s">
        <v>1567</v>
      </c>
      <c r="D503" s="62" t="str">
        <f t="shared" si="14"/>
        <v>D90602-เงินบริจาค-รับสินทรัพย์-2107</v>
      </c>
      <c r="E503" s="62" t="s">
        <v>136</v>
      </c>
      <c r="F503" s="62" t="s">
        <v>45</v>
      </c>
      <c r="G503" s="33" t="s">
        <v>80</v>
      </c>
      <c r="H503" s="62" t="s">
        <v>45</v>
      </c>
      <c r="I503" s="33" t="s">
        <v>64</v>
      </c>
      <c r="J503" s="62" t="s">
        <v>137</v>
      </c>
      <c r="K503" s="62" t="s">
        <v>1568</v>
      </c>
      <c r="L503" s="62" t="s">
        <v>291</v>
      </c>
      <c r="M503" s="62" t="s">
        <v>292</v>
      </c>
      <c r="N503" s="62" t="s">
        <v>1753</v>
      </c>
      <c r="O503" s="62" t="s">
        <v>1583</v>
      </c>
      <c r="P503" s="62" t="s">
        <v>1606</v>
      </c>
      <c r="Q503" s="62" t="str">
        <f t="shared" si="15"/>
        <v>D9060200176-วก.นม.ร.55-บ-001</v>
      </c>
      <c r="R503" s="63">
        <v>1</v>
      </c>
      <c r="S503" s="63">
        <v>15</v>
      </c>
      <c r="T503" s="64">
        <v>35000</v>
      </c>
      <c r="U503" s="62" t="s">
        <v>830</v>
      </c>
      <c r="V503" s="65">
        <v>41115</v>
      </c>
      <c r="W503" s="64">
        <v>26099.360000000001</v>
      </c>
      <c r="X503" s="67">
        <v>191.77</v>
      </c>
      <c r="Y503" s="67">
        <v>2333.2600000000002</v>
      </c>
      <c r="Z503" s="67">
        <v>8900.64</v>
      </c>
      <c r="AA503" s="62" t="s">
        <v>1607</v>
      </c>
      <c r="AB503" s="62" t="s">
        <v>297</v>
      </c>
    </row>
    <row r="504" spans="1:28" ht="24.6" x14ac:dyDescent="0.7">
      <c r="A504">
        <v>499</v>
      </c>
      <c r="B504" s="56" t="s">
        <v>1566</v>
      </c>
      <c r="C504" s="62" t="s">
        <v>1567</v>
      </c>
      <c r="D504" s="62" t="str">
        <f t="shared" si="14"/>
        <v>D90602-เงินบริจาค-รับสินทรัพย์-2107</v>
      </c>
      <c r="E504" s="62" t="s">
        <v>136</v>
      </c>
      <c r="F504" s="62" t="s">
        <v>45</v>
      </c>
      <c r="G504" s="33" t="s">
        <v>80</v>
      </c>
      <c r="H504" s="62" t="s">
        <v>45</v>
      </c>
      <c r="I504" s="33" t="s">
        <v>64</v>
      </c>
      <c r="J504" s="62" t="s">
        <v>137</v>
      </c>
      <c r="K504" s="62" t="s">
        <v>1568</v>
      </c>
      <c r="L504" s="62" t="s">
        <v>291</v>
      </c>
      <c r="M504" s="62" t="s">
        <v>292</v>
      </c>
      <c r="N504" s="62" t="s">
        <v>1753</v>
      </c>
      <c r="O504" s="62" t="s">
        <v>1583</v>
      </c>
      <c r="P504" s="62" t="s">
        <v>1608</v>
      </c>
      <c r="Q504" s="62" t="str">
        <f t="shared" si="15"/>
        <v>D9060200177-วก.นม.ร.55-บ-002</v>
      </c>
      <c r="R504" s="63">
        <v>1</v>
      </c>
      <c r="S504" s="63">
        <v>15</v>
      </c>
      <c r="T504" s="64">
        <v>35000</v>
      </c>
      <c r="U504" s="62" t="s">
        <v>830</v>
      </c>
      <c r="V504" s="65">
        <v>41115</v>
      </c>
      <c r="W504" s="64">
        <v>26099.360000000001</v>
      </c>
      <c r="X504" s="67">
        <v>191.77</v>
      </c>
      <c r="Y504" s="67">
        <v>2333.2600000000002</v>
      </c>
      <c r="Z504" s="67">
        <v>8900.64</v>
      </c>
      <c r="AA504" s="62" t="s">
        <v>1609</v>
      </c>
      <c r="AB504" s="62" t="s">
        <v>297</v>
      </c>
    </row>
    <row r="505" spans="1:28" ht="24.6" x14ac:dyDescent="0.7">
      <c r="A505">
        <v>500</v>
      </c>
      <c r="B505" s="56" t="s">
        <v>1566</v>
      </c>
      <c r="C505" s="62" t="s">
        <v>1567</v>
      </c>
      <c r="D505" s="62" t="str">
        <f t="shared" si="14"/>
        <v>D90602-เงินบริจาค-รับสินทรัพย์-2107</v>
      </c>
      <c r="E505" s="62" t="s">
        <v>136</v>
      </c>
      <c r="F505" s="62" t="s">
        <v>45</v>
      </c>
      <c r="G505" s="33" t="s">
        <v>80</v>
      </c>
      <c r="H505" s="62" t="s">
        <v>45</v>
      </c>
      <c r="I505" s="33" t="s">
        <v>64</v>
      </c>
      <c r="J505" s="62" t="s">
        <v>137</v>
      </c>
      <c r="K505" s="62" t="s">
        <v>1568</v>
      </c>
      <c r="L505" s="62" t="s">
        <v>291</v>
      </c>
      <c r="M505" s="62" t="s">
        <v>292</v>
      </c>
      <c r="N505" s="62" t="s">
        <v>1753</v>
      </c>
      <c r="O505" s="62" t="s">
        <v>1583</v>
      </c>
      <c r="P505" s="62" t="s">
        <v>1610</v>
      </c>
      <c r="Q505" s="62" t="str">
        <f t="shared" si="15"/>
        <v>D9060200178-วก.นม.ร.55-บ-003</v>
      </c>
      <c r="R505" s="63">
        <v>1</v>
      </c>
      <c r="S505" s="63">
        <v>15</v>
      </c>
      <c r="T505" s="64">
        <v>35000</v>
      </c>
      <c r="U505" s="62" t="s">
        <v>830</v>
      </c>
      <c r="V505" s="65">
        <v>41115</v>
      </c>
      <c r="W505" s="64">
        <v>26099.360000000001</v>
      </c>
      <c r="X505" s="67">
        <v>191.77</v>
      </c>
      <c r="Y505" s="67">
        <v>2333.2600000000002</v>
      </c>
      <c r="Z505" s="67">
        <v>8900.64</v>
      </c>
      <c r="AA505" s="62" t="s">
        <v>1611</v>
      </c>
      <c r="AB505" s="62" t="s">
        <v>297</v>
      </c>
    </row>
    <row r="506" spans="1:28" ht="24.6" x14ac:dyDescent="0.7">
      <c r="A506">
        <v>501</v>
      </c>
      <c r="B506" s="56" t="s">
        <v>1566</v>
      </c>
      <c r="C506" s="62" t="s">
        <v>1567</v>
      </c>
      <c r="D506" s="62" t="str">
        <f t="shared" si="14"/>
        <v>D90602-เงินบริจาค-รับสินทรัพย์-2107</v>
      </c>
      <c r="E506" s="62" t="s">
        <v>136</v>
      </c>
      <c r="F506" s="62" t="s">
        <v>45</v>
      </c>
      <c r="G506" s="33" t="s">
        <v>80</v>
      </c>
      <c r="H506" s="62" t="s">
        <v>45</v>
      </c>
      <c r="I506" s="33" t="s">
        <v>64</v>
      </c>
      <c r="J506" s="62" t="s">
        <v>137</v>
      </c>
      <c r="K506" s="62" t="s">
        <v>1568</v>
      </c>
      <c r="L506" s="62" t="s">
        <v>291</v>
      </c>
      <c r="M506" s="62" t="s">
        <v>292</v>
      </c>
      <c r="N506" s="62" t="s">
        <v>1753</v>
      </c>
      <c r="O506" s="62" t="s">
        <v>1583</v>
      </c>
      <c r="P506" s="62" t="s">
        <v>1612</v>
      </c>
      <c r="Q506" s="62" t="str">
        <f t="shared" si="15"/>
        <v>D9060200179-วก.นม.ร.55-บ-004</v>
      </c>
      <c r="R506" s="63">
        <v>1</v>
      </c>
      <c r="S506" s="63">
        <v>15</v>
      </c>
      <c r="T506" s="64">
        <v>35000</v>
      </c>
      <c r="U506" s="62" t="s">
        <v>830</v>
      </c>
      <c r="V506" s="65">
        <v>41115</v>
      </c>
      <c r="W506" s="64">
        <v>26099.360000000001</v>
      </c>
      <c r="X506" s="67">
        <v>191.77</v>
      </c>
      <c r="Y506" s="67">
        <v>2333.2600000000002</v>
      </c>
      <c r="Z506" s="67">
        <v>8900.64</v>
      </c>
      <c r="AA506" s="62" t="s">
        <v>1613</v>
      </c>
      <c r="AB506" s="62" t="s">
        <v>297</v>
      </c>
    </row>
    <row r="507" spans="1:28" ht="24.6" x14ac:dyDescent="0.7">
      <c r="A507">
        <v>502</v>
      </c>
      <c r="B507" s="56" t="s">
        <v>1566</v>
      </c>
      <c r="C507" s="62" t="s">
        <v>1567</v>
      </c>
      <c r="D507" s="62" t="str">
        <f t="shared" si="14"/>
        <v>D90602-เงินบริจาค-รับสินทรัพย์-2107</v>
      </c>
      <c r="E507" s="62" t="s">
        <v>136</v>
      </c>
      <c r="F507" s="62" t="s">
        <v>45</v>
      </c>
      <c r="G507" s="33" t="s">
        <v>80</v>
      </c>
      <c r="H507" s="62" t="s">
        <v>45</v>
      </c>
      <c r="I507" s="33" t="s">
        <v>64</v>
      </c>
      <c r="J507" s="62" t="s">
        <v>137</v>
      </c>
      <c r="K507" s="62" t="s">
        <v>1568</v>
      </c>
      <c r="L507" s="62" t="s">
        <v>291</v>
      </c>
      <c r="M507" s="62" t="s">
        <v>292</v>
      </c>
      <c r="N507" s="62" t="s">
        <v>1753</v>
      </c>
      <c r="O507" s="62" t="s">
        <v>1583</v>
      </c>
      <c r="P507" s="62" t="s">
        <v>1614</v>
      </c>
      <c r="Q507" s="62" t="str">
        <f t="shared" si="15"/>
        <v>D9060200180-วก.นม.ร.55-บ-005</v>
      </c>
      <c r="R507" s="63">
        <v>1</v>
      </c>
      <c r="S507" s="63">
        <v>15</v>
      </c>
      <c r="T507" s="64">
        <v>35000</v>
      </c>
      <c r="U507" s="62" t="s">
        <v>830</v>
      </c>
      <c r="V507" s="65">
        <v>41115</v>
      </c>
      <c r="W507" s="64">
        <v>26099.360000000001</v>
      </c>
      <c r="X507" s="67">
        <v>191.77</v>
      </c>
      <c r="Y507" s="67">
        <v>2333.2600000000002</v>
      </c>
      <c r="Z507" s="67">
        <v>8900.64</v>
      </c>
      <c r="AA507" s="62" t="s">
        <v>1615</v>
      </c>
      <c r="AB507" s="62" t="s">
        <v>297</v>
      </c>
    </row>
    <row r="508" spans="1:28" ht="24.6" x14ac:dyDescent="0.7">
      <c r="A508">
        <v>503</v>
      </c>
      <c r="B508" s="56" t="s">
        <v>1566</v>
      </c>
      <c r="C508" s="62" t="s">
        <v>1567</v>
      </c>
      <c r="D508" s="62" t="str">
        <f t="shared" si="14"/>
        <v>D90602-เงินบริจาค-รับสินทรัพย์-2107</v>
      </c>
      <c r="E508" s="62" t="s">
        <v>136</v>
      </c>
      <c r="F508" s="62" t="s">
        <v>45</v>
      </c>
      <c r="G508" s="33" t="s">
        <v>80</v>
      </c>
      <c r="H508" s="62" t="s">
        <v>45</v>
      </c>
      <c r="I508" s="33" t="s">
        <v>64</v>
      </c>
      <c r="J508" s="62" t="s">
        <v>137</v>
      </c>
      <c r="K508" s="62" t="s">
        <v>1568</v>
      </c>
      <c r="L508" s="62" t="s">
        <v>291</v>
      </c>
      <c r="M508" s="62" t="s">
        <v>292</v>
      </c>
      <c r="N508" s="62" t="s">
        <v>1753</v>
      </c>
      <c r="O508" s="62" t="s">
        <v>1583</v>
      </c>
      <c r="P508" s="62" t="s">
        <v>1616</v>
      </c>
      <c r="Q508" s="62" t="str">
        <f t="shared" si="15"/>
        <v>D9060200181-วก.นม.ร.55-บ-006</v>
      </c>
      <c r="R508" s="63">
        <v>1</v>
      </c>
      <c r="S508" s="63">
        <v>15</v>
      </c>
      <c r="T508" s="64">
        <v>35000</v>
      </c>
      <c r="U508" s="62" t="s">
        <v>830</v>
      </c>
      <c r="V508" s="65">
        <v>41115</v>
      </c>
      <c r="W508" s="64">
        <v>26099.360000000001</v>
      </c>
      <c r="X508" s="67">
        <v>191.77</v>
      </c>
      <c r="Y508" s="67">
        <v>2333.2600000000002</v>
      </c>
      <c r="Z508" s="67">
        <v>8900.64</v>
      </c>
      <c r="AA508" s="62" t="s">
        <v>1617</v>
      </c>
      <c r="AB508" s="62" t="s">
        <v>297</v>
      </c>
    </row>
    <row r="509" spans="1:28" ht="24.6" x14ac:dyDescent="0.7">
      <c r="A509">
        <v>504</v>
      </c>
      <c r="B509" s="56" t="s">
        <v>1566</v>
      </c>
      <c r="C509" s="62" t="s">
        <v>1567</v>
      </c>
      <c r="D509" s="62" t="str">
        <f t="shared" si="14"/>
        <v>D90602-เงินบริจาค-รับสินทรัพย์-2107</v>
      </c>
      <c r="E509" s="62" t="s">
        <v>136</v>
      </c>
      <c r="F509" s="62" t="s">
        <v>45</v>
      </c>
      <c r="G509" s="33" t="s">
        <v>80</v>
      </c>
      <c r="H509" s="62" t="s">
        <v>45</v>
      </c>
      <c r="I509" s="33" t="s">
        <v>64</v>
      </c>
      <c r="J509" s="62" t="s">
        <v>137</v>
      </c>
      <c r="K509" s="62" t="s">
        <v>1568</v>
      </c>
      <c r="L509" s="62" t="s">
        <v>291</v>
      </c>
      <c r="M509" s="62" t="s">
        <v>292</v>
      </c>
      <c r="N509" s="62" t="s">
        <v>1753</v>
      </c>
      <c r="O509" s="62" t="s">
        <v>1583</v>
      </c>
      <c r="P509" s="62" t="s">
        <v>1618</v>
      </c>
      <c r="Q509" s="62" t="str">
        <f t="shared" si="15"/>
        <v>D9060200182-วก.นม.ร.55-บ-007</v>
      </c>
      <c r="R509" s="63">
        <v>1</v>
      </c>
      <c r="S509" s="63">
        <v>15</v>
      </c>
      <c r="T509" s="64">
        <v>35000</v>
      </c>
      <c r="U509" s="62" t="s">
        <v>830</v>
      </c>
      <c r="V509" s="65">
        <v>41115</v>
      </c>
      <c r="W509" s="64">
        <v>26099.360000000001</v>
      </c>
      <c r="X509" s="67">
        <v>191.77</v>
      </c>
      <c r="Y509" s="67">
        <v>2333.2600000000002</v>
      </c>
      <c r="Z509" s="67">
        <v>8900.64</v>
      </c>
      <c r="AA509" s="62" t="s">
        <v>1619</v>
      </c>
      <c r="AB509" s="62" t="s">
        <v>297</v>
      </c>
    </row>
    <row r="510" spans="1:28" ht="24.6" x14ac:dyDescent="0.7">
      <c r="A510">
        <v>505</v>
      </c>
      <c r="B510" s="56" t="s">
        <v>1566</v>
      </c>
      <c r="C510" s="62" t="s">
        <v>1567</v>
      </c>
      <c r="D510" s="62" t="str">
        <f t="shared" si="14"/>
        <v>D90602-เงินบริจาค-รับสินทรัพย์-2107</v>
      </c>
      <c r="E510" s="62" t="s">
        <v>136</v>
      </c>
      <c r="F510" s="62" t="s">
        <v>45</v>
      </c>
      <c r="G510" s="33" t="s">
        <v>80</v>
      </c>
      <c r="H510" s="62" t="s">
        <v>45</v>
      </c>
      <c r="I510" s="33" t="s">
        <v>64</v>
      </c>
      <c r="J510" s="62" t="s">
        <v>137</v>
      </c>
      <c r="K510" s="62" t="s">
        <v>1568</v>
      </c>
      <c r="L510" s="62" t="s">
        <v>291</v>
      </c>
      <c r="M510" s="62" t="s">
        <v>292</v>
      </c>
      <c r="N510" s="62" t="s">
        <v>1753</v>
      </c>
      <c r="O510" s="62" t="s">
        <v>1583</v>
      </c>
      <c r="P510" s="62" t="s">
        <v>1620</v>
      </c>
      <c r="Q510" s="62" t="str">
        <f t="shared" si="15"/>
        <v>D9060200183-วก.นม.ร.55-บ-008</v>
      </c>
      <c r="R510" s="63">
        <v>1</v>
      </c>
      <c r="S510" s="63">
        <v>15</v>
      </c>
      <c r="T510" s="64">
        <v>35000</v>
      </c>
      <c r="U510" s="62" t="s">
        <v>830</v>
      </c>
      <c r="V510" s="65">
        <v>41115</v>
      </c>
      <c r="W510" s="64">
        <v>26099.360000000001</v>
      </c>
      <c r="X510" s="67">
        <v>191.77</v>
      </c>
      <c r="Y510" s="67">
        <v>2333.2600000000002</v>
      </c>
      <c r="Z510" s="67">
        <v>8900.64</v>
      </c>
      <c r="AA510" s="62" t="s">
        <v>1621</v>
      </c>
      <c r="AB510" s="62" t="s">
        <v>297</v>
      </c>
    </row>
    <row r="511" spans="1:28" ht="24.6" x14ac:dyDescent="0.7">
      <c r="A511">
        <v>506</v>
      </c>
      <c r="B511" s="56" t="s">
        <v>1566</v>
      </c>
      <c r="C511" s="62" t="s">
        <v>1567</v>
      </c>
      <c r="D511" s="62" t="str">
        <f t="shared" si="14"/>
        <v>D90602-เงินบริจาค-รับสินทรัพย์-2107</v>
      </c>
      <c r="E511" s="62" t="s">
        <v>136</v>
      </c>
      <c r="F511" s="62" t="s">
        <v>45</v>
      </c>
      <c r="G511" s="33" t="s">
        <v>80</v>
      </c>
      <c r="H511" s="62" t="s">
        <v>45</v>
      </c>
      <c r="I511" s="33" t="s">
        <v>64</v>
      </c>
      <c r="J511" s="62" t="s">
        <v>137</v>
      </c>
      <c r="K511" s="62" t="s">
        <v>1568</v>
      </c>
      <c r="L511" s="62" t="s">
        <v>291</v>
      </c>
      <c r="M511" s="62" t="s">
        <v>292</v>
      </c>
      <c r="N511" s="62" t="s">
        <v>1753</v>
      </c>
      <c r="O511" s="62" t="s">
        <v>1583</v>
      </c>
      <c r="P511" s="62" t="s">
        <v>1622</v>
      </c>
      <c r="Q511" s="62" t="str">
        <f t="shared" si="15"/>
        <v>D9060200184-วก.นม.ร.55-บ-009</v>
      </c>
      <c r="R511" s="63">
        <v>1</v>
      </c>
      <c r="S511" s="63">
        <v>15</v>
      </c>
      <c r="T511" s="64">
        <v>35000</v>
      </c>
      <c r="U511" s="62" t="s">
        <v>830</v>
      </c>
      <c r="V511" s="65">
        <v>41115</v>
      </c>
      <c r="W511" s="64">
        <v>26099.360000000001</v>
      </c>
      <c r="X511" s="67">
        <v>191.77</v>
      </c>
      <c r="Y511" s="67">
        <v>2333.2600000000002</v>
      </c>
      <c r="Z511" s="67">
        <v>8900.64</v>
      </c>
      <c r="AA511" s="62" t="s">
        <v>1623</v>
      </c>
      <c r="AB511" s="62" t="s">
        <v>297</v>
      </c>
    </row>
    <row r="512" spans="1:28" ht="24.6" x14ac:dyDescent="0.7">
      <c r="A512">
        <v>507</v>
      </c>
      <c r="B512" s="56" t="s">
        <v>1566</v>
      </c>
      <c r="C512" s="62" t="s">
        <v>1567</v>
      </c>
      <c r="D512" s="62" t="str">
        <f t="shared" si="14"/>
        <v>D90602-เงินบริจาค-รับสินทรัพย์-2107</v>
      </c>
      <c r="E512" s="62" t="s">
        <v>136</v>
      </c>
      <c r="F512" s="62" t="s">
        <v>45</v>
      </c>
      <c r="G512" s="33" t="s">
        <v>80</v>
      </c>
      <c r="H512" s="62" t="s">
        <v>45</v>
      </c>
      <c r="I512" s="33" t="s">
        <v>64</v>
      </c>
      <c r="J512" s="62" t="s">
        <v>137</v>
      </c>
      <c r="K512" s="62" t="s">
        <v>1568</v>
      </c>
      <c r="L512" s="62" t="s">
        <v>291</v>
      </c>
      <c r="M512" s="62" t="s">
        <v>292</v>
      </c>
      <c r="N512" s="62" t="s">
        <v>1753</v>
      </c>
      <c r="O512" s="62" t="s">
        <v>1583</v>
      </c>
      <c r="P512" s="62" t="s">
        <v>1624</v>
      </c>
      <c r="Q512" s="62" t="str">
        <f t="shared" si="15"/>
        <v>D9060200185-วก.นม.ร.55-บ-010</v>
      </c>
      <c r="R512" s="63">
        <v>1</v>
      </c>
      <c r="S512" s="63">
        <v>15</v>
      </c>
      <c r="T512" s="64">
        <v>35000</v>
      </c>
      <c r="U512" s="62" t="s">
        <v>830</v>
      </c>
      <c r="V512" s="65">
        <v>41115</v>
      </c>
      <c r="W512" s="64">
        <v>26099.360000000001</v>
      </c>
      <c r="X512" s="67">
        <v>191.77</v>
      </c>
      <c r="Y512" s="67">
        <v>2333.2600000000002</v>
      </c>
      <c r="Z512" s="67">
        <v>8900.64</v>
      </c>
      <c r="AA512" s="62" t="s">
        <v>1625</v>
      </c>
      <c r="AB512" s="62" t="s">
        <v>297</v>
      </c>
    </row>
    <row r="513" spans="1:28" ht="24.6" x14ac:dyDescent="0.7">
      <c r="A513">
        <v>508</v>
      </c>
      <c r="B513" s="56" t="s">
        <v>1566</v>
      </c>
      <c r="C513" s="62" t="s">
        <v>1567</v>
      </c>
      <c r="D513" s="62" t="str">
        <f t="shared" si="14"/>
        <v>D90602-เงินบริจาค-รับสินทรัพย์-2107</v>
      </c>
      <c r="E513" s="62" t="s">
        <v>136</v>
      </c>
      <c r="F513" s="62" t="s">
        <v>45</v>
      </c>
      <c r="G513" s="33" t="s">
        <v>80</v>
      </c>
      <c r="H513" s="62" t="s">
        <v>45</v>
      </c>
      <c r="I513" s="33" t="s">
        <v>64</v>
      </c>
      <c r="J513" s="62" t="s">
        <v>137</v>
      </c>
      <c r="K513" s="62" t="s">
        <v>1568</v>
      </c>
      <c r="L513" s="62" t="s">
        <v>291</v>
      </c>
      <c r="M513" s="62" t="s">
        <v>292</v>
      </c>
      <c r="N513" s="62" t="s">
        <v>1753</v>
      </c>
      <c r="O513" s="62" t="s">
        <v>1583</v>
      </c>
      <c r="P513" s="62" t="s">
        <v>1626</v>
      </c>
      <c r="Q513" s="62" t="str">
        <f t="shared" si="15"/>
        <v>D9060200186-วก.นม.ร.55-บ-011</v>
      </c>
      <c r="R513" s="63">
        <v>1</v>
      </c>
      <c r="S513" s="63">
        <v>15</v>
      </c>
      <c r="T513" s="64">
        <v>35000</v>
      </c>
      <c r="U513" s="62" t="s">
        <v>830</v>
      </c>
      <c r="V513" s="65">
        <v>41115</v>
      </c>
      <c r="W513" s="64">
        <v>26099.360000000001</v>
      </c>
      <c r="X513" s="67">
        <v>191.77</v>
      </c>
      <c r="Y513" s="67">
        <v>2333.2600000000002</v>
      </c>
      <c r="Z513" s="67">
        <v>8900.64</v>
      </c>
      <c r="AA513" s="62" t="s">
        <v>1627</v>
      </c>
      <c r="AB513" s="62" t="s">
        <v>297</v>
      </c>
    </row>
    <row r="514" spans="1:28" ht="24.6" x14ac:dyDescent="0.7">
      <c r="A514">
        <v>509</v>
      </c>
      <c r="B514" s="56" t="s">
        <v>1566</v>
      </c>
      <c r="C514" s="62" t="s">
        <v>1567</v>
      </c>
      <c r="D514" s="62" t="str">
        <f t="shared" si="14"/>
        <v>D90602-เงินบริจาค-รับสินทรัพย์-2107</v>
      </c>
      <c r="E514" s="62" t="s">
        <v>136</v>
      </c>
      <c r="F514" s="62" t="s">
        <v>45</v>
      </c>
      <c r="G514" s="33" t="s">
        <v>80</v>
      </c>
      <c r="H514" s="62" t="s">
        <v>45</v>
      </c>
      <c r="I514" s="33" t="s">
        <v>64</v>
      </c>
      <c r="J514" s="62" t="s">
        <v>137</v>
      </c>
      <c r="K514" s="62" t="s">
        <v>1568</v>
      </c>
      <c r="L514" s="62" t="s">
        <v>1490</v>
      </c>
      <c r="M514" s="62" t="s">
        <v>1489</v>
      </c>
      <c r="N514" s="62" t="s">
        <v>1766</v>
      </c>
      <c r="O514" s="62" t="s">
        <v>1628</v>
      </c>
      <c r="P514" s="62" t="s">
        <v>1629</v>
      </c>
      <c r="Q514" s="62" t="str">
        <f t="shared" si="15"/>
        <v>D9060200192-วก.สข-บร-58-001(1/1)</v>
      </c>
      <c r="R514" s="63">
        <v>1</v>
      </c>
      <c r="S514" s="63">
        <v>15</v>
      </c>
      <c r="T514" s="64">
        <v>400000</v>
      </c>
      <c r="U514" s="62" t="s">
        <v>830</v>
      </c>
      <c r="V514" s="65">
        <v>42182</v>
      </c>
      <c r="W514" s="64">
        <v>220346.47</v>
      </c>
      <c r="X514" s="67">
        <v>2191.79</v>
      </c>
      <c r="Y514" s="67">
        <v>26666.6</v>
      </c>
      <c r="Z514" s="67">
        <v>179653.53</v>
      </c>
      <c r="AA514" s="62" t="s">
        <v>1630</v>
      </c>
      <c r="AB514" s="62" t="s">
        <v>1494</v>
      </c>
    </row>
    <row r="515" spans="1:28" ht="24.6" x14ac:dyDescent="0.7">
      <c r="A515">
        <v>510</v>
      </c>
      <c r="B515" s="56" t="s">
        <v>1566</v>
      </c>
      <c r="C515" s="62" t="s">
        <v>1567</v>
      </c>
      <c r="D515" s="62" t="str">
        <f t="shared" si="14"/>
        <v>D90602-เงินบริจาค-รับสินทรัพย์-2107</v>
      </c>
      <c r="E515" s="62" t="s">
        <v>136</v>
      </c>
      <c r="F515" s="62" t="s">
        <v>45</v>
      </c>
      <c r="G515" s="33" t="s">
        <v>80</v>
      </c>
      <c r="H515" s="62" t="s">
        <v>45</v>
      </c>
      <c r="I515" s="33" t="s">
        <v>64</v>
      </c>
      <c r="J515" s="62" t="s">
        <v>137</v>
      </c>
      <c r="K515" s="62" t="s">
        <v>1568</v>
      </c>
      <c r="L515" s="62" t="s">
        <v>1490</v>
      </c>
      <c r="M515" s="62" t="s">
        <v>1489</v>
      </c>
      <c r="N515" s="62" t="s">
        <v>1766</v>
      </c>
      <c r="O515" s="62" t="s">
        <v>1631</v>
      </c>
      <c r="P515" s="62" t="s">
        <v>1632</v>
      </c>
      <c r="Q515" s="62" t="str">
        <f t="shared" si="15"/>
        <v>D9060200195-วก.สข-บร-56-002(1/1)</v>
      </c>
      <c r="R515" s="63">
        <v>1</v>
      </c>
      <c r="S515" s="63">
        <v>15</v>
      </c>
      <c r="T515" s="64">
        <v>20000</v>
      </c>
      <c r="U515" s="62" t="s">
        <v>830</v>
      </c>
      <c r="V515" s="65">
        <v>41548</v>
      </c>
      <c r="W515" s="64">
        <v>13332.62</v>
      </c>
      <c r="X515" s="67">
        <v>109.56</v>
      </c>
      <c r="Y515" s="67">
        <v>1333.26</v>
      </c>
      <c r="Z515" s="67">
        <v>6667.38</v>
      </c>
      <c r="AA515" s="62" t="s">
        <v>1633</v>
      </c>
      <c r="AB515" s="62" t="s">
        <v>1494</v>
      </c>
    </row>
    <row r="516" spans="1:28" ht="24.6" x14ac:dyDescent="0.7">
      <c r="A516">
        <v>511</v>
      </c>
      <c r="B516" s="56" t="s">
        <v>1566</v>
      </c>
      <c r="C516" s="62" t="s">
        <v>1567</v>
      </c>
      <c r="D516" s="62" t="str">
        <f t="shared" si="14"/>
        <v>D90602-เงินบริจาค-รับสินทรัพย์-2107</v>
      </c>
      <c r="E516" s="62" t="s">
        <v>136</v>
      </c>
      <c r="F516" s="62" t="s">
        <v>45</v>
      </c>
      <c r="G516" s="33" t="s">
        <v>80</v>
      </c>
      <c r="H516" s="62" t="s">
        <v>45</v>
      </c>
      <c r="I516" s="33" t="s">
        <v>64</v>
      </c>
      <c r="J516" s="62" t="s">
        <v>137</v>
      </c>
      <c r="K516" s="62" t="s">
        <v>1568</v>
      </c>
      <c r="L516" s="62" t="s">
        <v>1490</v>
      </c>
      <c r="M516" s="62" t="s">
        <v>1489</v>
      </c>
      <c r="N516" s="62" t="s">
        <v>1766</v>
      </c>
      <c r="O516" s="62" t="s">
        <v>1634</v>
      </c>
      <c r="P516" s="62" t="s">
        <v>1635</v>
      </c>
      <c r="Q516" s="62" t="str">
        <f t="shared" si="15"/>
        <v>D9060200196-วก.สข-บร-56-003(2/8)</v>
      </c>
      <c r="R516" s="63">
        <v>1</v>
      </c>
      <c r="S516" s="63">
        <v>15</v>
      </c>
      <c r="T516" s="64">
        <v>5000</v>
      </c>
      <c r="U516" s="62" t="s">
        <v>830</v>
      </c>
      <c r="V516" s="65">
        <v>41548</v>
      </c>
      <c r="W516" s="64">
        <v>3332.57</v>
      </c>
      <c r="X516" s="67">
        <v>27.42</v>
      </c>
      <c r="Y516" s="67">
        <v>333.26</v>
      </c>
      <c r="Z516" s="67">
        <v>1667.43</v>
      </c>
      <c r="AA516" s="62" t="s">
        <v>1636</v>
      </c>
      <c r="AB516" s="62" t="s">
        <v>1494</v>
      </c>
    </row>
    <row r="517" spans="1:28" ht="24.6" x14ac:dyDescent="0.7">
      <c r="A517">
        <v>512</v>
      </c>
      <c r="B517" s="56" t="s">
        <v>1566</v>
      </c>
      <c r="C517" s="62" t="s">
        <v>1567</v>
      </c>
      <c r="D517" s="62" t="str">
        <f t="shared" si="14"/>
        <v>D90602-เงินบริจาค-รับสินทรัพย์-2107</v>
      </c>
      <c r="E517" s="62" t="s">
        <v>136</v>
      </c>
      <c r="F517" s="62" t="s">
        <v>45</v>
      </c>
      <c r="G517" s="33" t="s">
        <v>80</v>
      </c>
      <c r="H517" s="62" t="s">
        <v>45</v>
      </c>
      <c r="I517" s="33" t="s">
        <v>64</v>
      </c>
      <c r="J517" s="62" t="s">
        <v>137</v>
      </c>
      <c r="K517" s="62" t="s">
        <v>1568</v>
      </c>
      <c r="L517" s="62" t="s">
        <v>1490</v>
      </c>
      <c r="M517" s="62" t="s">
        <v>1489</v>
      </c>
      <c r="N517" s="62" t="s">
        <v>1766</v>
      </c>
      <c r="O517" s="62" t="s">
        <v>1634</v>
      </c>
      <c r="P517" s="62" t="s">
        <v>1637</v>
      </c>
      <c r="Q517" s="62" t="str">
        <f t="shared" si="15"/>
        <v>D9060200197-วก.สข-บร-56-003(3/8)</v>
      </c>
      <c r="R517" s="63">
        <v>1</v>
      </c>
      <c r="S517" s="63">
        <v>15</v>
      </c>
      <c r="T517" s="64">
        <v>5000</v>
      </c>
      <c r="U517" s="62" t="s">
        <v>830</v>
      </c>
      <c r="V517" s="65">
        <v>41548</v>
      </c>
      <c r="W517" s="64">
        <v>3332.57</v>
      </c>
      <c r="X517" s="67">
        <v>27.42</v>
      </c>
      <c r="Y517" s="67">
        <v>333.26</v>
      </c>
      <c r="Z517" s="67">
        <v>1667.43</v>
      </c>
      <c r="AA517" s="62" t="s">
        <v>1638</v>
      </c>
      <c r="AB517" s="62" t="s">
        <v>1494</v>
      </c>
    </row>
    <row r="518" spans="1:28" ht="24.6" x14ac:dyDescent="0.7">
      <c r="A518">
        <v>513</v>
      </c>
      <c r="B518" s="56" t="s">
        <v>1566</v>
      </c>
      <c r="C518" s="62" t="s">
        <v>1567</v>
      </c>
      <c r="D518" s="62" t="str">
        <f t="shared" si="14"/>
        <v>D90602-เงินบริจาค-รับสินทรัพย์-2107</v>
      </c>
      <c r="E518" s="62" t="s">
        <v>136</v>
      </c>
      <c r="F518" s="62" t="s">
        <v>45</v>
      </c>
      <c r="G518" s="33" t="s">
        <v>80</v>
      </c>
      <c r="H518" s="62" t="s">
        <v>45</v>
      </c>
      <c r="I518" s="33" t="s">
        <v>64</v>
      </c>
      <c r="J518" s="62" t="s">
        <v>137</v>
      </c>
      <c r="K518" s="62" t="s">
        <v>1568</v>
      </c>
      <c r="L518" s="62" t="s">
        <v>1490</v>
      </c>
      <c r="M518" s="62" t="s">
        <v>1489</v>
      </c>
      <c r="N518" s="62" t="s">
        <v>1766</v>
      </c>
      <c r="O518" s="62" t="s">
        <v>1639</v>
      </c>
      <c r="P518" s="62" t="s">
        <v>1640</v>
      </c>
      <c r="Q518" s="62" t="str">
        <f t="shared" si="15"/>
        <v>D9060200198-วก.สข-บร-56-003(5/8)</v>
      </c>
      <c r="R518" s="63">
        <v>1</v>
      </c>
      <c r="S518" s="63">
        <v>15</v>
      </c>
      <c r="T518" s="64">
        <v>5000</v>
      </c>
      <c r="U518" s="62" t="s">
        <v>830</v>
      </c>
      <c r="V518" s="65">
        <v>41548</v>
      </c>
      <c r="W518" s="64">
        <v>3332.57</v>
      </c>
      <c r="X518" s="67">
        <v>27.42</v>
      </c>
      <c r="Y518" s="67">
        <v>333.26</v>
      </c>
      <c r="Z518" s="67">
        <v>1667.43</v>
      </c>
      <c r="AA518" s="62" t="s">
        <v>1641</v>
      </c>
      <c r="AB518" s="62" t="s">
        <v>1494</v>
      </c>
    </row>
    <row r="519" spans="1:28" ht="24.6" x14ac:dyDescent="0.7">
      <c r="A519">
        <v>514</v>
      </c>
      <c r="B519" s="56" t="s">
        <v>1566</v>
      </c>
      <c r="C519" s="62" t="s">
        <v>1567</v>
      </c>
      <c r="D519" s="62" t="str">
        <f t="shared" ref="D519:D555" si="16">CONCATENATE(B519,"-",C519,"-",K519)</f>
        <v>D90602-เงินบริจาค-รับสินทรัพย์-2107</v>
      </c>
      <c r="E519" s="62" t="s">
        <v>136</v>
      </c>
      <c r="F519" s="62" t="s">
        <v>45</v>
      </c>
      <c r="G519" s="33" t="s">
        <v>80</v>
      </c>
      <c r="H519" s="62" t="s">
        <v>45</v>
      </c>
      <c r="I519" s="33" t="s">
        <v>64</v>
      </c>
      <c r="J519" s="62" t="s">
        <v>137</v>
      </c>
      <c r="K519" s="62" t="s">
        <v>1568</v>
      </c>
      <c r="L519" s="62" t="s">
        <v>1490</v>
      </c>
      <c r="M519" s="62" t="s">
        <v>1489</v>
      </c>
      <c r="N519" s="62" t="s">
        <v>1766</v>
      </c>
      <c r="O519" s="62" t="s">
        <v>1639</v>
      </c>
      <c r="P519" s="62" t="s">
        <v>1642</v>
      </c>
      <c r="Q519" s="62" t="str">
        <f t="shared" ref="Q519:Q555" si="17">CONCATENATE(P519,"-",AA519)</f>
        <v>D9060200199-วก.สข-บร-56-003(7/8)</v>
      </c>
      <c r="R519" s="63">
        <v>1</v>
      </c>
      <c r="S519" s="63">
        <v>15</v>
      </c>
      <c r="T519" s="64">
        <v>5000</v>
      </c>
      <c r="U519" s="62" t="s">
        <v>830</v>
      </c>
      <c r="V519" s="65">
        <v>41548</v>
      </c>
      <c r="W519" s="64">
        <v>3332.57</v>
      </c>
      <c r="X519" s="67">
        <v>27.42</v>
      </c>
      <c r="Y519" s="67">
        <v>333.26</v>
      </c>
      <c r="Z519" s="67">
        <v>1667.43</v>
      </c>
      <c r="AA519" s="62" t="s">
        <v>1643</v>
      </c>
      <c r="AB519" s="62" t="s">
        <v>1494</v>
      </c>
    </row>
    <row r="520" spans="1:28" ht="24.6" x14ac:dyDescent="0.7">
      <c r="A520">
        <v>515</v>
      </c>
      <c r="B520" s="56" t="s">
        <v>1566</v>
      </c>
      <c r="C520" s="62" t="s">
        <v>1567</v>
      </c>
      <c r="D520" s="62" t="str">
        <f t="shared" si="16"/>
        <v>D90602-เงินบริจาค-รับสินทรัพย์-2107</v>
      </c>
      <c r="E520" s="62" t="s">
        <v>136</v>
      </c>
      <c r="F520" s="62" t="s">
        <v>45</v>
      </c>
      <c r="G520" s="33" t="s">
        <v>80</v>
      </c>
      <c r="H520" s="62" t="s">
        <v>45</v>
      </c>
      <c r="I520" s="33" t="s">
        <v>64</v>
      </c>
      <c r="J520" s="62" t="s">
        <v>137</v>
      </c>
      <c r="K520" s="62" t="s">
        <v>1568</v>
      </c>
      <c r="L520" s="62" t="s">
        <v>1490</v>
      </c>
      <c r="M520" s="62" t="s">
        <v>1489</v>
      </c>
      <c r="N520" s="62" t="s">
        <v>1766</v>
      </c>
      <c r="O520" s="62" t="s">
        <v>1639</v>
      </c>
      <c r="P520" s="62" t="s">
        <v>1644</v>
      </c>
      <c r="Q520" s="62" t="str">
        <f t="shared" si="17"/>
        <v>D9060200200-วก.สข-บร-56-003(8/8)</v>
      </c>
      <c r="R520" s="63">
        <v>1</v>
      </c>
      <c r="S520" s="63">
        <v>15</v>
      </c>
      <c r="T520" s="64">
        <v>5000</v>
      </c>
      <c r="U520" s="62" t="s">
        <v>830</v>
      </c>
      <c r="V520" s="65">
        <v>41548</v>
      </c>
      <c r="W520" s="64">
        <v>3332.57</v>
      </c>
      <c r="X520" s="67">
        <v>27.42</v>
      </c>
      <c r="Y520" s="67">
        <v>333.26</v>
      </c>
      <c r="Z520" s="67">
        <v>1667.43</v>
      </c>
      <c r="AA520" s="62" t="s">
        <v>1645</v>
      </c>
      <c r="AB520" s="62" t="s">
        <v>1494</v>
      </c>
    </row>
    <row r="521" spans="1:28" ht="24.6" x14ac:dyDescent="0.7">
      <c r="A521">
        <v>516</v>
      </c>
      <c r="B521" s="56" t="s">
        <v>1566</v>
      </c>
      <c r="C521" s="62" t="s">
        <v>1567</v>
      </c>
      <c r="D521" s="62" t="str">
        <f t="shared" si="16"/>
        <v>D90602-เงินบริจาค-รับสินทรัพย์-2107</v>
      </c>
      <c r="E521" s="62" t="s">
        <v>136</v>
      </c>
      <c r="F521" s="62" t="s">
        <v>45</v>
      </c>
      <c r="G521" s="33" t="s">
        <v>80</v>
      </c>
      <c r="H521" s="62" t="s">
        <v>45</v>
      </c>
      <c r="I521" s="33" t="s">
        <v>64</v>
      </c>
      <c r="J521" s="62" t="s">
        <v>137</v>
      </c>
      <c r="K521" s="62" t="s">
        <v>1568</v>
      </c>
      <c r="L521" s="62" t="s">
        <v>1490</v>
      </c>
      <c r="M521" s="62" t="s">
        <v>1489</v>
      </c>
      <c r="N521" s="62" t="s">
        <v>1766</v>
      </c>
      <c r="O521" s="62" t="s">
        <v>1646</v>
      </c>
      <c r="P521" s="62" t="s">
        <v>1647</v>
      </c>
      <c r="Q521" s="62" t="str">
        <f t="shared" si="17"/>
        <v>D9060200201-วก.สข-บร-59-001(1/1)</v>
      </c>
      <c r="R521" s="63">
        <v>1</v>
      </c>
      <c r="S521" s="63">
        <v>15</v>
      </c>
      <c r="T521" s="64">
        <v>50000</v>
      </c>
      <c r="U521" s="62" t="s">
        <v>830</v>
      </c>
      <c r="V521" s="65">
        <v>42644</v>
      </c>
      <c r="W521" s="64">
        <v>23332.84</v>
      </c>
      <c r="X521" s="67">
        <v>273.95</v>
      </c>
      <c r="Y521" s="67">
        <v>3333.26</v>
      </c>
      <c r="Z521" s="67">
        <v>26667.16</v>
      </c>
      <c r="AA521" s="62" t="s">
        <v>1648</v>
      </c>
      <c r="AB521" s="62" t="s">
        <v>1494</v>
      </c>
    </row>
    <row r="522" spans="1:28" ht="24.6" x14ac:dyDescent="0.7">
      <c r="A522">
        <v>517</v>
      </c>
      <c r="B522" s="56" t="s">
        <v>1566</v>
      </c>
      <c r="C522" s="62" t="s">
        <v>1567</v>
      </c>
      <c r="D522" s="62" t="str">
        <f t="shared" si="16"/>
        <v>D90602-เงินบริจาค-รับสินทรัพย์-2107</v>
      </c>
      <c r="E522" s="62" t="s">
        <v>136</v>
      </c>
      <c r="F522" s="62" t="s">
        <v>45</v>
      </c>
      <c r="G522" s="33" t="s">
        <v>80</v>
      </c>
      <c r="H522" s="62" t="s">
        <v>45</v>
      </c>
      <c r="I522" s="33" t="s">
        <v>64</v>
      </c>
      <c r="J522" s="62" t="s">
        <v>137</v>
      </c>
      <c r="K522" s="62" t="s">
        <v>1568</v>
      </c>
      <c r="L522" s="62" t="s">
        <v>1286</v>
      </c>
      <c r="M522" s="62" t="s">
        <v>1285</v>
      </c>
      <c r="N522" s="62" t="s">
        <v>1760</v>
      </c>
      <c r="O522" s="62" t="s">
        <v>1649</v>
      </c>
      <c r="P522" s="62" t="s">
        <v>1650</v>
      </c>
      <c r="Q522" s="62" t="str">
        <f t="shared" si="17"/>
        <v>D9060200206-พช.มร.บ.2558-3201-001</v>
      </c>
      <c r="R522" s="63">
        <v>1</v>
      </c>
      <c r="S522" s="63">
        <v>15</v>
      </c>
      <c r="T522" s="64">
        <v>22000</v>
      </c>
      <c r="U522" s="62" t="s">
        <v>830</v>
      </c>
      <c r="V522" s="65">
        <v>42068</v>
      </c>
      <c r="W522" s="64">
        <v>12576.58</v>
      </c>
      <c r="X522" s="67">
        <v>120.55</v>
      </c>
      <c r="Y522" s="67">
        <v>1466.6</v>
      </c>
      <c r="Z522" s="67">
        <v>9423.42</v>
      </c>
      <c r="AA522" s="62" t="s">
        <v>1651</v>
      </c>
      <c r="AB522" s="62" t="s">
        <v>1290</v>
      </c>
    </row>
    <row r="523" spans="1:28" ht="24.6" x14ac:dyDescent="0.7">
      <c r="A523">
        <v>518</v>
      </c>
      <c r="B523" s="56" t="s">
        <v>1566</v>
      </c>
      <c r="C523" s="62" t="s">
        <v>1567</v>
      </c>
      <c r="D523" s="62" t="str">
        <f t="shared" si="16"/>
        <v>D90602-เงินบริจาค-รับสินทรัพย์-2107</v>
      </c>
      <c r="E523" s="62" t="s">
        <v>136</v>
      </c>
      <c r="F523" s="62" t="s">
        <v>45</v>
      </c>
      <c r="G523" s="33" t="s">
        <v>80</v>
      </c>
      <c r="H523" s="62" t="s">
        <v>45</v>
      </c>
      <c r="I523" s="33" t="s">
        <v>64</v>
      </c>
      <c r="J523" s="62" t="s">
        <v>137</v>
      </c>
      <c r="K523" s="62" t="s">
        <v>1568</v>
      </c>
      <c r="L523" s="62" t="s">
        <v>1286</v>
      </c>
      <c r="M523" s="62" t="s">
        <v>1285</v>
      </c>
      <c r="N523" s="62" t="s">
        <v>1760</v>
      </c>
      <c r="O523" s="62" t="s">
        <v>1649</v>
      </c>
      <c r="P523" s="62" t="s">
        <v>1652</v>
      </c>
      <c r="Q523" s="62" t="str">
        <f t="shared" si="17"/>
        <v>D9060200207-พช.มร.บ.2558-3201-002</v>
      </c>
      <c r="R523" s="63">
        <v>1</v>
      </c>
      <c r="S523" s="63">
        <v>15</v>
      </c>
      <c r="T523" s="64">
        <v>22000</v>
      </c>
      <c r="U523" s="62" t="s">
        <v>830</v>
      </c>
      <c r="V523" s="65">
        <v>42068</v>
      </c>
      <c r="W523" s="64">
        <v>12576.58</v>
      </c>
      <c r="X523" s="67">
        <v>120.55</v>
      </c>
      <c r="Y523" s="67">
        <v>1466.6</v>
      </c>
      <c r="Z523" s="67">
        <v>9423.42</v>
      </c>
      <c r="AA523" s="62" t="s">
        <v>1653</v>
      </c>
      <c r="AB523" s="62" t="s">
        <v>1290</v>
      </c>
    </row>
    <row r="524" spans="1:28" ht="24.6" x14ac:dyDescent="0.7">
      <c r="A524">
        <v>519</v>
      </c>
      <c r="B524" s="56" t="s">
        <v>1566</v>
      </c>
      <c r="C524" s="62" t="s">
        <v>1567</v>
      </c>
      <c r="D524" s="62" t="str">
        <f t="shared" si="16"/>
        <v>D90602-เงินบริจาค-รับสินทรัพย์-2107</v>
      </c>
      <c r="E524" s="62" t="s">
        <v>136</v>
      </c>
      <c r="F524" s="62" t="s">
        <v>45</v>
      </c>
      <c r="G524" s="33" t="s">
        <v>80</v>
      </c>
      <c r="H524" s="62" t="s">
        <v>45</v>
      </c>
      <c r="I524" s="33" t="s">
        <v>64</v>
      </c>
      <c r="J524" s="62" t="s">
        <v>137</v>
      </c>
      <c r="K524" s="62" t="s">
        <v>1568</v>
      </c>
      <c r="L524" s="62" t="s">
        <v>1286</v>
      </c>
      <c r="M524" s="62" t="s">
        <v>1285</v>
      </c>
      <c r="N524" s="62" t="s">
        <v>1760</v>
      </c>
      <c r="O524" s="62" t="s">
        <v>1649</v>
      </c>
      <c r="P524" s="62" t="s">
        <v>1654</v>
      </c>
      <c r="Q524" s="62" t="str">
        <f t="shared" si="17"/>
        <v>D9060200208-พช.มร.บ.2557-3201-001</v>
      </c>
      <c r="R524" s="63">
        <v>1</v>
      </c>
      <c r="S524" s="63">
        <v>15</v>
      </c>
      <c r="T524" s="64">
        <v>22000</v>
      </c>
      <c r="U524" s="62" t="s">
        <v>830</v>
      </c>
      <c r="V524" s="65">
        <v>41699</v>
      </c>
      <c r="W524" s="64">
        <v>14059.25</v>
      </c>
      <c r="X524" s="67">
        <v>120.55</v>
      </c>
      <c r="Y524" s="67">
        <v>1466.6</v>
      </c>
      <c r="Z524" s="67">
        <v>7940.75</v>
      </c>
      <c r="AA524" s="62" t="s">
        <v>1655</v>
      </c>
      <c r="AB524" s="62" t="s">
        <v>1290</v>
      </c>
    </row>
    <row r="525" spans="1:28" ht="24.6" x14ac:dyDescent="0.7">
      <c r="A525">
        <v>520</v>
      </c>
      <c r="B525" s="56" t="s">
        <v>1566</v>
      </c>
      <c r="C525" s="62" t="s">
        <v>1567</v>
      </c>
      <c r="D525" s="62" t="str">
        <f t="shared" si="16"/>
        <v>D90602-เงินบริจาค-รับสินทรัพย์-2107</v>
      </c>
      <c r="E525" s="62" t="s">
        <v>136</v>
      </c>
      <c r="F525" s="62" t="s">
        <v>45</v>
      </c>
      <c r="G525" s="33" t="s">
        <v>80</v>
      </c>
      <c r="H525" s="62" t="s">
        <v>45</v>
      </c>
      <c r="I525" s="33" t="s">
        <v>64</v>
      </c>
      <c r="J525" s="62" t="s">
        <v>137</v>
      </c>
      <c r="K525" s="62" t="s">
        <v>1568</v>
      </c>
      <c r="L525" s="62" t="s">
        <v>1303</v>
      </c>
      <c r="M525" s="62" t="s">
        <v>1302</v>
      </c>
      <c r="N525" s="62" t="s">
        <v>1761</v>
      </c>
      <c r="O525" s="62" t="s">
        <v>1583</v>
      </c>
      <c r="P525" s="62" t="s">
        <v>1656</v>
      </c>
      <c r="Q525" s="62" t="str">
        <f t="shared" si="17"/>
        <v>D9060200210-วก.บร.บ.2558-3202-001</v>
      </c>
      <c r="R525" s="63">
        <v>1</v>
      </c>
      <c r="S525" s="63">
        <v>15</v>
      </c>
      <c r="T525" s="64">
        <v>27000</v>
      </c>
      <c r="U525" s="62" t="s">
        <v>830</v>
      </c>
      <c r="V525" s="65">
        <v>42247</v>
      </c>
      <c r="W525" s="64">
        <v>14552.31</v>
      </c>
      <c r="X525" s="67">
        <v>147.94</v>
      </c>
      <c r="Y525" s="67">
        <v>1799.93</v>
      </c>
      <c r="Z525" s="67">
        <v>12447.69</v>
      </c>
      <c r="AA525" s="62" t="s">
        <v>1657</v>
      </c>
      <c r="AB525" s="62" t="s">
        <v>1307</v>
      </c>
    </row>
    <row r="526" spans="1:28" ht="24.6" x14ac:dyDescent="0.7">
      <c r="A526">
        <v>521</v>
      </c>
      <c r="B526" s="56" t="s">
        <v>1566</v>
      </c>
      <c r="C526" s="62" t="s">
        <v>1567</v>
      </c>
      <c r="D526" s="62" t="str">
        <f t="shared" si="16"/>
        <v>D90602-เงินบริจาค-รับสินทรัพย์-2107</v>
      </c>
      <c r="E526" s="62" t="s">
        <v>136</v>
      </c>
      <c r="F526" s="62" t="s">
        <v>45</v>
      </c>
      <c r="G526" s="33" t="s">
        <v>80</v>
      </c>
      <c r="H526" s="62" t="s">
        <v>45</v>
      </c>
      <c r="I526" s="33" t="s">
        <v>64</v>
      </c>
      <c r="J526" s="62" t="s">
        <v>137</v>
      </c>
      <c r="K526" s="62" t="s">
        <v>1568</v>
      </c>
      <c r="L526" s="62" t="s">
        <v>1303</v>
      </c>
      <c r="M526" s="62" t="s">
        <v>1302</v>
      </c>
      <c r="N526" s="62" t="s">
        <v>1761</v>
      </c>
      <c r="O526" s="62" t="s">
        <v>1658</v>
      </c>
      <c r="P526" s="62" t="s">
        <v>1659</v>
      </c>
      <c r="Q526" s="62" t="str">
        <f t="shared" si="17"/>
        <v>D9060200211-วก.บร.บ.2559-3202-001(1-2)</v>
      </c>
      <c r="R526" s="63">
        <v>1</v>
      </c>
      <c r="S526" s="63">
        <v>15</v>
      </c>
      <c r="T526" s="64">
        <v>25000</v>
      </c>
      <c r="U526" s="62" t="s">
        <v>830</v>
      </c>
      <c r="V526" s="65">
        <v>42597</v>
      </c>
      <c r="W526" s="64">
        <v>11880.23</v>
      </c>
      <c r="X526" s="67">
        <v>136.96</v>
      </c>
      <c r="Y526" s="67">
        <v>1666.6</v>
      </c>
      <c r="Z526" s="67">
        <v>13119.77</v>
      </c>
      <c r="AA526" s="62" t="s">
        <v>1660</v>
      </c>
      <c r="AB526" s="62" t="s">
        <v>1307</v>
      </c>
    </row>
    <row r="527" spans="1:28" ht="24.6" x14ac:dyDescent="0.7">
      <c r="A527">
        <v>522</v>
      </c>
      <c r="B527" s="56" t="s">
        <v>1566</v>
      </c>
      <c r="C527" s="62" t="s">
        <v>1567</v>
      </c>
      <c r="D527" s="62" t="str">
        <f t="shared" si="16"/>
        <v>D90602-เงินบริจาค-รับสินทรัพย์-2107</v>
      </c>
      <c r="E527" s="62" t="s">
        <v>136</v>
      </c>
      <c r="F527" s="62" t="s">
        <v>45</v>
      </c>
      <c r="G527" s="33" t="s">
        <v>80</v>
      </c>
      <c r="H527" s="62" t="s">
        <v>45</v>
      </c>
      <c r="I527" s="33" t="s">
        <v>64</v>
      </c>
      <c r="J527" s="62" t="s">
        <v>137</v>
      </c>
      <c r="K527" s="62" t="s">
        <v>1568</v>
      </c>
      <c r="L527" s="62" t="s">
        <v>1303</v>
      </c>
      <c r="M527" s="62" t="s">
        <v>1302</v>
      </c>
      <c r="N527" s="62" t="s">
        <v>1761</v>
      </c>
      <c r="O527" s="62" t="s">
        <v>1658</v>
      </c>
      <c r="P527" s="62" t="s">
        <v>1661</v>
      </c>
      <c r="Q527" s="62" t="str">
        <f t="shared" si="17"/>
        <v>D9060200212-วก.บร.บ.2559-3202-002(1-2)</v>
      </c>
      <c r="R527" s="63">
        <v>1</v>
      </c>
      <c r="S527" s="63">
        <v>15</v>
      </c>
      <c r="T527" s="64">
        <v>25000</v>
      </c>
      <c r="U527" s="62" t="s">
        <v>830</v>
      </c>
      <c r="V527" s="65">
        <v>42597</v>
      </c>
      <c r="W527" s="64">
        <v>11880.23</v>
      </c>
      <c r="X527" s="67">
        <v>136.96</v>
      </c>
      <c r="Y527" s="67">
        <v>1666.6</v>
      </c>
      <c r="Z527" s="67">
        <v>13119.77</v>
      </c>
      <c r="AA527" s="62" t="s">
        <v>1662</v>
      </c>
      <c r="AB527" s="62" t="s">
        <v>1307</v>
      </c>
    </row>
    <row r="528" spans="1:28" ht="24.6" x14ac:dyDescent="0.7">
      <c r="A528">
        <v>523</v>
      </c>
      <c r="B528" s="56" t="s">
        <v>1566</v>
      </c>
      <c r="C528" s="62" t="s">
        <v>1567</v>
      </c>
      <c r="D528" s="62" t="str">
        <f t="shared" si="16"/>
        <v>D90602-เงินบริจาค-รับสินทรัพย์-2107</v>
      </c>
      <c r="E528" s="62" t="s">
        <v>136</v>
      </c>
      <c r="F528" s="62" t="s">
        <v>45</v>
      </c>
      <c r="G528" s="33" t="s">
        <v>80</v>
      </c>
      <c r="H528" s="62" t="s">
        <v>45</v>
      </c>
      <c r="I528" s="33" t="s">
        <v>64</v>
      </c>
      <c r="J528" s="62" t="s">
        <v>137</v>
      </c>
      <c r="K528" s="62" t="s">
        <v>1568</v>
      </c>
      <c r="L528" s="62" t="s">
        <v>1303</v>
      </c>
      <c r="M528" s="62" t="s">
        <v>1302</v>
      </c>
      <c r="N528" s="62" t="s">
        <v>1761</v>
      </c>
      <c r="O528" s="62" t="s">
        <v>1658</v>
      </c>
      <c r="P528" s="62" t="s">
        <v>1663</v>
      </c>
      <c r="Q528" s="62" t="str">
        <f t="shared" si="17"/>
        <v>D9060200213-วก.บร.บ.2559-3202-003</v>
      </c>
      <c r="R528" s="63">
        <v>1</v>
      </c>
      <c r="S528" s="63">
        <v>15</v>
      </c>
      <c r="T528" s="64">
        <v>25000</v>
      </c>
      <c r="U528" s="62" t="s">
        <v>830</v>
      </c>
      <c r="V528" s="65">
        <v>42637</v>
      </c>
      <c r="W528" s="64">
        <v>11698.09</v>
      </c>
      <c r="X528" s="67">
        <v>136.96</v>
      </c>
      <c r="Y528" s="67">
        <v>1666.6</v>
      </c>
      <c r="Z528" s="67">
        <v>13301.91</v>
      </c>
      <c r="AA528" s="62" t="s">
        <v>1664</v>
      </c>
      <c r="AB528" s="62" t="s">
        <v>1307</v>
      </c>
    </row>
    <row r="529" spans="1:28" ht="24.6" x14ac:dyDescent="0.7">
      <c r="A529">
        <v>524</v>
      </c>
      <c r="B529" s="56" t="s">
        <v>1566</v>
      </c>
      <c r="C529" s="62" t="s">
        <v>1567</v>
      </c>
      <c r="D529" s="62" t="str">
        <f t="shared" si="16"/>
        <v>D90602-เงินบริจาค-รับสินทรัพย์-2107</v>
      </c>
      <c r="E529" s="62" t="s">
        <v>136</v>
      </c>
      <c r="F529" s="62" t="s">
        <v>45</v>
      </c>
      <c r="G529" s="33" t="s">
        <v>80</v>
      </c>
      <c r="H529" s="62" t="s">
        <v>45</v>
      </c>
      <c r="I529" s="33" t="s">
        <v>64</v>
      </c>
      <c r="J529" s="62" t="s">
        <v>137</v>
      </c>
      <c r="K529" s="62" t="s">
        <v>1568</v>
      </c>
      <c r="L529" s="62" t="s">
        <v>1303</v>
      </c>
      <c r="M529" s="62" t="s">
        <v>1302</v>
      </c>
      <c r="N529" s="62" t="s">
        <v>1761</v>
      </c>
      <c r="O529" s="62" t="s">
        <v>1665</v>
      </c>
      <c r="P529" s="62" t="s">
        <v>1666</v>
      </c>
      <c r="Q529" s="62" t="str">
        <f t="shared" si="17"/>
        <v>D9060200214-วก.บร.บ.2560-3202-001</v>
      </c>
      <c r="R529" s="63">
        <v>1</v>
      </c>
      <c r="S529" s="63">
        <v>15</v>
      </c>
      <c r="T529" s="64">
        <v>27000</v>
      </c>
      <c r="U529" s="62" t="s">
        <v>830</v>
      </c>
      <c r="V529" s="65">
        <v>42880</v>
      </c>
      <c r="W529" s="64">
        <v>11435.72</v>
      </c>
      <c r="X529" s="67">
        <v>147.94</v>
      </c>
      <c r="Y529" s="67">
        <v>1799.93</v>
      </c>
      <c r="Z529" s="67">
        <v>15564.28</v>
      </c>
      <c r="AA529" s="62" t="s">
        <v>1667</v>
      </c>
      <c r="AB529" s="62" t="s">
        <v>1307</v>
      </c>
    </row>
    <row r="530" spans="1:28" ht="24.6" x14ac:dyDescent="0.7">
      <c r="A530">
        <v>525</v>
      </c>
      <c r="B530" s="56" t="s">
        <v>1566</v>
      </c>
      <c r="C530" s="62" t="s">
        <v>1567</v>
      </c>
      <c r="D530" s="62" t="str">
        <f t="shared" si="16"/>
        <v>D90602-เงินบริจาค-รับสินทรัพย์-2107</v>
      </c>
      <c r="E530" s="62" t="s">
        <v>136</v>
      </c>
      <c r="F530" s="62" t="s">
        <v>45</v>
      </c>
      <c r="G530" s="33" t="s">
        <v>80</v>
      </c>
      <c r="H530" s="62" t="s">
        <v>45</v>
      </c>
      <c r="I530" s="33" t="s">
        <v>64</v>
      </c>
      <c r="J530" s="62" t="s">
        <v>137</v>
      </c>
      <c r="K530" s="62" t="s">
        <v>1568</v>
      </c>
      <c r="L530" s="62" t="s">
        <v>247</v>
      </c>
      <c r="M530" s="62" t="s">
        <v>248</v>
      </c>
      <c r="N530" s="62" t="s">
        <v>1748</v>
      </c>
      <c r="O530" s="62" t="s">
        <v>1668</v>
      </c>
      <c r="P530" s="62" t="s">
        <v>1669</v>
      </c>
      <c r="Q530" s="62" t="str">
        <f t="shared" si="17"/>
        <v>D9060200251-วก.ปจ.บ.46001-1</v>
      </c>
      <c r="R530" s="63">
        <v>1</v>
      </c>
      <c r="S530" s="63">
        <v>15</v>
      </c>
      <c r="T530" s="64">
        <v>50000</v>
      </c>
      <c r="U530" s="62" t="s">
        <v>659</v>
      </c>
      <c r="V530" s="65">
        <v>37895</v>
      </c>
      <c r="W530" s="64">
        <v>49999</v>
      </c>
      <c r="X530" s="67">
        <v>0</v>
      </c>
      <c r="Y530" s="67">
        <v>49999</v>
      </c>
      <c r="Z530" s="67">
        <v>1</v>
      </c>
      <c r="AA530" s="62" t="s">
        <v>1670</v>
      </c>
      <c r="AB530" s="62" t="s">
        <v>252</v>
      </c>
    </row>
    <row r="531" spans="1:28" ht="24.6" x14ac:dyDescent="0.7">
      <c r="A531">
        <v>526</v>
      </c>
      <c r="B531" s="56" t="s">
        <v>1566</v>
      </c>
      <c r="C531" s="62" t="s">
        <v>1567</v>
      </c>
      <c r="D531" s="62" t="str">
        <f t="shared" si="16"/>
        <v>D90602-เงินบริจาค-รับสินทรัพย์-2107</v>
      </c>
      <c r="E531" s="62" t="s">
        <v>136</v>
      </c>
      <c r="F531" s="62" t="s">
        <v>45</v>
      </c>
      <c r="G531" s="33" t="s">
        <v>80</v>
      </c>
      <c r="H531" s="62" t="s">
        <v>45</v>
      </c>
      <c r="I531" s="33" t="s">
        <v>64</v>
      </c>
      <c r="J531" s="62" t="s">
        <v>137</v>
      </c>
      <c r="K531" s="62" t="s">
        <v>1568</v>
      </c>
      <c r="L531" s="62" t="s">
        <v>247</v>
      </c>
      <c r="M531" s="62" t="s">
        <v>248</v>
      </c>
      <c r="N531" s="62" t="s">
        <v>1748</v>
      </c>
      <c r="O531" s="62" t="s">
        <v>1671</v>
      </c>
      <c r="P531" s="62" t="s">
        <v>1672</v>
      </c>
      <c r="Q531" s="62" t="str">
        <f t="shared" si="17"/>
        <v>D9060200252-วก.ปจ.บ.46001</v>
      </c>
      <c r="R531" s="63">
        <v>1</v>
      </c>
      <c r="S531" s="63">
        <v>15</v>
      </c>
      <c r="T531" s="64">
        <v>80000</v>
      </c>
      <c r="U531" s="62" t="s">
        <v>659</v>
      </c>
      <c r="V531" s="65">
        <v>37758</v>
      </c>
      <c r="W531" s="64">
        <v>79999</v>
      </c>
      <c r="X531" s="67">
        <v>0</v>
      </c>
      <c r="Y531" s="67">
        <v>79999</v>
      </c>
      <c r="Z531" s="67">
        <v>1</v>
      </c>
      <c r="AA531" s="62" t="s">
        <v>1673</v>
      </c>
      <c r="AB531" s="62" t="s">
        <v>252</v>
      </c>
    </row>
    <row r="532" spans="1:28" ht="24.6" x14ac:dyDescent="0.7">
      <c r="A532">
        <v>527</v>
      </c>
      <c r="B532" s="56" t="s">
        <v>1566</v>
      </c>
      <c r="C532" s="62" t="s">
        <v>1567</v>
      </c>
      <c r="D532" s="62" t="str">
        <f t="shared" si="16"/>
        <v>D90602-เงินบริจาค-รับสินทรัพย์-2107</v>
      </c>
      <c r="E532" s="62" t="s">
        <v>136</v>
      </c>
      <c r="F532" s="62" t="s">
        <v>45</v>
      </c>
      <c r="G532" s="33" t="s">
        <v>80</v>
      </c>
      <c r="H532" s="62" t="s">
        <v>45</v>
      </c>
      <c r="I532" s="33" t="s">
        <v>64</v>
      </c>
      <c r="J532" s="62" t="s">
        <v>137</v>
      </c>
      <c r="K532" s="62" t="s">
        <v>1568</v>
      </c>
      <c r="L532" s="62" t="s">
        <v>247</v>
      </c>
      <c r="M532" s="62" t="s">
        <v>248</v>
      </c>
      <c r="N532" s="62" t="s">
        <v>1748</v>
      </c>
      <c r="O532" s="62" t="s">
        <v>1674</v>
      </c>
      <c r="P532" s="62" t="s">
        <v>1675</v>
      </c>
      <c r="Q532" s="62" t="str">
        <f t="shared" si="17"/>
        <v>D9060200253-วก.ปจ.บ.48001</v>
      </c>
      <c r="R532" s="63">
        <v>1</v>
      </c>
      <c r="S532" s="63">
        <v>15</v>
      </c>
      <c r="T532" s="64">
        <v>15000</v>
      </c>
      <c r="U532" s="62" t="s">
        <v>659</v>
      </c>
      <c r="V532" s="65">
        <v>38626</v>
      </c>
      <c r="W532" s="64">
        <v>14999</v>
      </c>
      <c r="X532" s="67">
        <v>0</v>
      </c>
      <c r="Y532" s="67">
        <v>14999</v>
      </c>
      <c r="Z532" s="67">
        <v>1</v>
      </c>
      <c r="AA532" s="62" t="s">
        <v>1676</v>
      </c>
      <c r="AB532" s="62" t="s">
        <v>252</v>
      </c>
    </row>
    <row r="533" spans="1:28" ht="24.6" x14ac:dyDescent="0.7">
      <c r="A533">
        <v>528</v>
      </c>
      <c r="B533" s="56" t="s">
        <v>1566</v>
      </c>
      <c r="C533" s="62" t="s">
        <v>1567</v>
      </c>
      <c r="D533" s="62" t="str">
        <f t="shared" si="16"/>
        <v>D90602-เงินบริจาค-รับสินทรัพย์-2107</v>
      </c>
      <c r="E533" s="62" t="s">
        <v>136</v>
      </c>
      <c r="F533" s="62" t="s">
        <v>45</v>
      </c>
      <c r="G533" s="33" t="s">
        <v>80</v>
      </c>
      <c r="H533" s="62" t="s">
        <v>45</v>
      </c>
      <c r="I533" s="33" t="s">
        <v>64</v>
      </c>
      <c r="J533" s="62" t="s">
        <v>137</v>
      </c>
      <c r="K533" s="62" t="s">
        <v>1568</v>
      </c>
      <c r="L533" s="62" t="s">
        <v>247</v>
      </c>
      <c r="M533" s="62" t="s">
        <v>248</v>
      </c>
      <c r="N533" s="62" t="s">
        <v>1748</v>
      </c>
      <c r="O533" s="62" t="s">
        <v>1677</v>
      </c>
      <c r="P533" s="62" t="s">
        <v>1678</v>
      </c>
      <c r="Q533" s="62" t="str">
        <f t="shared" si="17"/>
        <v>D9060200254-วก.ปจ.มร.บ.52001</v>
      </c>
      <c r="R533" s="63">
        <v>1</v>
      </c>
      <c r="S533" s="63">
        <v>15</v>
      </c>
      <c r="T533" s="64">
        <v>50000</v>
      </c>
      <c r="U533" s="62" t="s">
        <v>659</v>
      </c>
      <c r="V533" s="65">
        <v>40028</v>
      </c>
      <c r="W533" s="64">
        <v>47204.46</v>
      </c>
      <c r="X533" s="67">
        <v>273.97000000000003</v>
      </c>
      <c r="Y533" s="67">
        <v>47204.46</v>
      </c>
      <c r="Z533" s="67">
        <v>2795.54</v>
      </c>
      <c r="AA533" s="62" t="s">
        <v>1679</v>
      </c>
      <c r="AB533" s="62" t="s">
        <v>252</v>
      </c>
    </row>
    <row r="534" spans="1:28" ht="24.6" x14ac:dyDescent="0.7">
      <c r="A534">
        <v>529</v>
      </c>
      <c r="B534" s="56" t="s">
        <v>1566</v>
      </c>
      <c r="C534" s="62" t="s">
        <v>1567</v>
      </c>
      <c r="D534" s="62" t="str">
        <f t="shared" si="16"/>
        <v>D90602-เงินบริจาค-รับสินทรัพย์-2107</v>
      </c>
      <c r="E534" s="62" t="s">
        <v>136</v>
      </c>
      <c r="F534" s="62" t="s">
        <v>45</v>
      </c>
      <c r="G534" s="33" t="s">
        <v>80</v>
      </c>
      <c r="H534" s="62" t="s">
        <v>45</v>
      </c>
      <c r="I534" s="33" t="s">
        <v>64</v>
      </c>
      <c r="J534" s="62" t="s">
        <v>137</v>
      </c>
      <c r="K534" s="62" t="s">
        <v>1568</v>
      </c>
      <c r="L534" s="62" t="s">
        <v>247</v>
      </c>
      <c r="M534" s="62" t="s">
        <v>248</v>
      </c>
      <c r="N534" s="62" t="s">
        <v>1748</v>
      </c>
      <c r="O534" s="62" t="s">
        <v>1680</v>
      </c>
      <c r="P534" s="62" t="s">
        <v>1681</v>
      </c>
      <c r="Q534" s="62" t="str">
        <f t="shared" si="17"/>
        <v>D9060200255-วก.ปจ.มร.บ.52001-1</v>
      </c>
      <c r="R534" s="63">
        <v>1</v>
      </c>
      <c r="S534" s="63">
        <v>15</v>
      </c>
      <c r="T534" s="64">
        <v>15000</v>
      </c>
      <c r="U534" s="62" t="s">
        <v>659</v>
      </c>
      <c r="V534" s="65">
        <v>40028</v>
      </c>
      <c r="W534" s="64">
        <v>14160.7</v>
      </c>
      <c r="X534" s="67">
        <v>82.19</v>
      </c>
      <c r="Y534" s="67">
        <v>14160.7</v>
      </c>
      <c r="Z534" s="67">
        <v>839.3</v>
      </c>
      <c r="AA534" s="62" t="s">
        <v>1682</v>
      </c>
      <c r="AB534" s="62" t="s">
        <v>252</v>
      </c>
    </row>
    <row r="535" spans="1:28" ht="24.6" x14ac:dyDescent="0.7">
      <c r="A535">
        <v>530</v>
      </c>
      <c r="B535" s="56" t="s">
        <v>1566</v>
      </c>
      <c r="C535" s="62" t="s">
        <v>1567</v>
      </c>
      <c r="D535" s="62" t="str">
        <f t="shared" si="16"/>
        <v>D90602-เงินบริจาค-รับสินทรัพย์-2107</v>
      </c>
      <c r="E535" s="62" t="s">
        <v>136</v>
      </c>
      <c r="F535" s="62" t="s">
        <v>45</v>
      </c>
      <c r="G535" s="33" t="s">
        <v>80</v>
      </c>
      <c r="H535" s="62" t="s">
        <v>45</v>
      </c>
      <c r="I535" s="33" t="s">
        <v>64</v>
      </c>
      <c r="J535" s="62" t="s">
        <v>137</v>
      </c>
      <c r="K535" s="62" t="s">
        <v>1568</v>
      </c>
      <c r="L535" s="62" t="s">
        <v>247</v>
      </c>
      <c r="M535" s="62" t="s">
        <v>248</v>
      </c>
      <c r="N535" s="62" t="s">
        <v>1748</v>
      </c>
      <c r="O535" s="62" t="s">
        <v>1683</v>
      </c>
      <c r="P535" s="62" t="s">
        <v>1684</v>
      </c>
      <c r="Q535" s="62" t="str">
        <f t="shared" si="17"/>
        <v>D9060200256-วก.ปจ.บ.58001</v>
      </c>
      <c r="R535" s="63">
        <v>1</v>
      </c>
      <c r="S535" s="63">
        <v>15</v>
      </c>
      <c r="T535" s="64">
        <v>15000</v>
      </c>
      <c r="U535" s="62" t="s">
        <v>659</v>
      </c>
      <c r="V535" s="65">
        <v>42170</v>
      </c>
      <c r="W535" s="64">
        <v>8295.36</v>
      </c>
      <c r="X535" s="67">
        <v>82.19</v>
      </c>
      <c r="Y535" s="67">
        <v>8295.36</v>
      </c>
      <c r="Z535" s="67">
        <v>6704.64</v>
      </c>
      <c r="AA535" s="62" t="s">
        <v>1685</v>
      </c>
      <c r="AB535" s="62" t="s">
        <v>1686</v>
      </c>
    </row>
    <row r="536" spans="1:28" ht="24.6" x14ac:dyDescent="0.7">
      <c r="A536">
        <v>531</v>
      </c>
      <c r="B536" s="56" t="s">
        <v>1566</v>
      </c>
      <c r="C536" s="62" t="s">
        <v>1567</v>
      </c>
      <c r="D536" s="62" t="str">
        <f t="shared" si="16"/>
        <v>D90602-เงินบริจาค-รับสินทรัพย์-2107</v>
      </c>
      <c r="E536" s="62" t="s">
        <v>136</v>
      </c>
      <c r="F536" s="62" t="s">
        <v>45</v>
      </c>
      <c r="G536" s="33" t="s">
        <v>80</v>
      </c>
      <c r="H536" s="62" t="s">
        <v>45</v>
      </c>
      <c r="I536" s="33" t="s">
        <v>64</v>
      </c>
      <c r="J536" s="62" t="s">
        <v>137</v>
      </c>
      <c r="K536" s="62" t="s">
        <v>1568</v>
      </c>
      <c r="L536" s="62" t="s">
        <v>1286</v>
      </c>
      <c r="M536" s="62" t="s">
        <v>1285</v>
      </c>
      <c r="N536" s="62" t="s">
        <v>1760</v>
      </c>
      <c r="O536" s="62" t="s">
        <v>1687</v>
      </c>
      <c r="P536" s="62" t="s">
        <v>1688</v>
      </c>
      <c r="Q536" s="62" t="str">
        <f t="shared" si="17"/>
        <v>D9060200318-พช.มร.บ.2553-3201-001</v>
      </c>
      <c r="R536" s="63">
        <v>1</v>
      </c>
      <c r="S536" s="63">
        <v>15</v>
      </c>
      <c r="T536" s="64">
        <v>22000</v>
      </c>
      <c r="U536" s="62" t="s">
        <v>659</v>
      </c>
      <c r="V536" s="65">
        <v>40151</v>
      </c>
      <c r="W536" s="64">
        <v>20275.23</v>
      </c>
      <c r="X536" s="67">
        <v>120.54</v>
      </c>
      <c r="Y536" s="67">
        <v>20275.23</v>
      </c>
      <c r="Z536" s="67">
        <v>1724.77</v>
      </c>
      <c r="AA536" s="62" t="s">
        <v>1689</v>
      </c>
      <c r="AB536" s="62" t="s">
        <v>1290</v>
      </c>
    </row>
    <row r="537" spans="1:28" ht="24.6" x14ac:dyDescent="0.7">
      <c r="A537">
        <v>532</v>
      </c>
      <c r="B537" s="56" t="s">
        <v>1566</v>
      </c>
      <c r="C537" s="62" t="s">
        <v>1567</v>
      </c>
      <c r="D537" s="62" t="str">
        <f t="shared" si="16"/>
        <v>D90602-เงินบริจาค-รับสินทรัพย์-2107</v>
      </c>
      <c r="E537" s="62" t="s">
        <v>136</v>
      </c>
      <c r="F537" s="62" t="s">
        <v>45</v>
      </c>
      <c r="G537" s="33" t="s">
        <v>80</v>
      </c>
      <c r="H537" s="62" t="s">
        <v>45</v>
      </c>
      <c r="I537" s="33" t="s">
        <v>64</v>
      </c>
      <c r="J537" s="62" t="s">
        <v>137</v>
      </c>
      <c r="K537" s="62" t="s">
        <v>1568</v>
      </c>
      <c r="L537" s="62" t="s">
        <v>1286</v>
      </c>
      <c r="M537" s="62" t="s">
        <v>1285</v>
      </c>
      <c r="N537" s="62" t="s">
        <v>1760</v>
      </c>
      <c r="O537" s="62" t="s">
        <v>1687</v>
      </c>
      <c r="P537" s="62" t="s">
        <v>1690</v>
      </c>
      <c r="Q537" s="62" t="str">
        <f t="shared" si="17"/>
        <v>D9060200319-พช.มร.บ.2553-3201-002</v>
      </c>
      <c r="R537" s="63">
        <v>1</v>
      </c>
      <c r="S537" s="63">
        <v>15</v>
      </c>
      <c r="T537" s="64">
        <v>22000</v>
      </c>
      <c r="U537" s="62" t="s">
        <v>659</v>
      </c>
      <c r="V537" s="65">
        <v>40151</v>
      </c>
      <c r="W537" s="64">
        <v>20275.23</v>
      </c>
      <c r="X537" s="67">
        <v>120.54</v>
      </c>
      <c r="Y537" s="67">
        <v>20275.23</v>
      </c>
      <c r="Z537" s="67">
        <v>1724.77</v>
      </c>
      <c r="AA537" s="62" t="s">
        <v>1691</v>
      </c>
      <c r="AB537" s="62" t="s">
        <v>1290</v>
      </c>
    </row>
    <row r="538" spans="1:28" ht="24.6" x14ac:dyDescent="0.7">
      <c r="A538">
        <v>533</v>
      </c>
      <c r="B538" s="56" t="s">
        <v>1566</v>
      </c>
      <c r="C538" s="62" t="s">
        <v>1567</v>
      </c>
      <c r="D538" s="62" t="str">
        <f t="shared" si="16"/>
        <v>D90602-เงินบริจาค-รับสินทรัพย์-2107</v>
      </c>
      <c r="E538" s="62" t="s">
        <v>136</v>
      </c>
      <c r="F538" s="62" t="s">
        <v>45</v>
      </c>
      <c r="G538" s="33" t="s">
        <v>80</v>
      </c>
      <c r="H538" s="62" t="s">
        <v>45</v>
      </c>
      <c r="I538" s="33" t="s">
        <v>64</v>
      </c>
      <c r="J538" s="62" t="s">
        <v>137</v>
      </c>
      <c r="K538" s="62" t="s">
        <v>1568</v>
      </c>
      <c r="L538" s="62" t="s">
        <v>1286</v>
      </c>
      <c r="M538" s="62" t="s">
        <v>1285</v>
      </c>
      <c r="N538" s="62" t="s">
        <v>1760</v>
      </c>
      <c r="O538" s="62" t="s">
        <v>1687</v>
      </c>
      <c r="P538" s="62" t="s">
        <v>1692</v>
      </c>
      <c r="Q538" s="62" t="str">
        <f t="shared" si="17"/>
        <v>D9060200320-พช.มร.บ.2553-3201-003</v>
      </c>
      <c r="R538" s="63">
        <v>1</v>
      </c>
      <c r="S538" s="63">
        <v>15</v>
      </c>
      <c r="T538" s="64">
        <v>22000</v>
      </c>
      <c r="U538" s="62" t="s">
        <v>659</v>
      </c>
      <c r="V538" s="65">
        <v>40151</v>
      </c>
      <c r="W538" s="64">
        <v>20275.23</v>
      </c>
      <c r="X538" s="67">
        <v>120.54</v>
      </c>
      <c r="Y538" s="67">
        <v>20275.23</v>
      </c>
      <c r="Z538" s="67">
        <v>1724.77</v>
      </c>
      <c r="AA538" s="62" t="s">
        <v>1693</v>
      </c>
      <c r="AB538" s="62" t="s">
        <v>1290</v>
      </c>
    </row>
    <row r="539" spans="1:28" ht="24.6" x14ac:dyDescent="0.7">
      <c r="A539">
        <v>534</v>
      </c>
      <c r="B539" s="56" t="s">
        <v>1566</v>
      </c>
      <c r="C539" s="62" t="s">
        <v>1567</v>
      </c>
      <c r="D539" s="62" t="str">
        <f t="shared" si="16"/>
        <v>D90602-เงินบริจาค-รับสินทรัพย์-2107</v>
      </c>
      <c r="E539" s="62" t="s">
        <v>136</v>
      </c>
      <c r="F539" s="62" t="s">
        <v>45</v>
      </c>
      <c r="G539" s="33" t="s">
        <v>80</v>
      </c>
      <c r="H539" s="62" t="s">
        <v>45</v>
      </c>
      <c r="I539" s="33" t="s">
        <v>64</v>
      </c>
      <c r="J539" s="62" t="s">
        <v>137</v>
      </c>
      <c r="K539" s="62" t="s">
        <v>1568</v>
      </c>
      <c r="L539" s="62" t="s">
        <v>1286</v>
      </c>
      <c r="M539" s="62" t="s">
        <v>1285</v>
      </c>
      <c r="N539" s="62" t="s">
        <v>1760</v>
      </c>
      <c r="O539" s="62" t="s">
        <v>1687</v>
      </c>
      <c r="P539" s="62" t="s">
        <v>1694</v>
      </c>
      <c r="Q539" s="62" t="str">
        <f t="shared" si="17"/>
        <v>D9060200321-พช.มร.บ.2553-3201-004</v>
      </c>
      <c r="R539" s="63">
        <v>1</v>
      </c>
      <c r="S539" s="63">
        <v>15</v>
      </c>
      <c r="T539" s="64">
        <v>22000</v>
      </c>
      <c r="U539" s="62" t="s">
        <v>659</v>
      </c>
      <c r="V539" s="65">
        <v>40151</v>
      </c>
      <c r="W539" s="64">
        <v>20275.23</v>
      </c>
      <c r="X539" s="67">
        <v>120.54</v>
      </c>
      <c r="Y539" s="67">
        <v>20275.23</v>
      </c>
      <c r="Z539" s="67">
        <v>1724.77</v>
      </c>
      <c r="AA539" s="62" t="s">
        <v>1695</v>
      </c>
      <c r="AB539" s="62" t="s">
        <v>1290</v>
      </c>
    </row>
    <row r="540" spans="1:28" ht="24.6" x14ac:dyDescent="0.7">
      <c r="A540">
        <v>535</v>
      </c>
      <c r="B540" s="56" t="s">
        <v>1566</v>
      </c>
      <c r="C540" s="62" t="s">
        <v>1567</v>
      </c>
      <c r="D540" s="62" t="str">
        <f t="shared" si="16"/>
        <v>D90602-เงินบริจาค-รับสินทรัพย์-2107</v>
      </c>
      <c r="E540" s="62" t="s">
        <v>136</v>
      </c>
      <c r="F540" s="62" t="s">
        <v>45</v>
      </c>
      <c r="G540" s="33" t="s">
        <v>80</v>
      </c>
      <c r="H540" s="62" t="s">
        <v>45</v>
      </c>
      <c r="I540" s="33" t="s">
        <v>64</v>
      </c>
      <c r="J540" s="62" t="s">
        <v>137</v>
      </c>
      <c r="K540" s="62" t="s">
        <v>1568</v>
      </c>
      <c r="L540" s="62" t="s">
        <v>1286</v>
      </c>
      <c r="M540" s="62" t="s">
        <v>1285</v>
      </c>
      <c r="N540" s="62" t="s">
        <v>1760</v>
      </c>
      <c r="O540" s="62" t="s">
        <v>1687</v>
      </c>
      <c r="P540" s="62" t="s">
        <v>1696</v>
      </c>
      <c r="Q540" s="62" t="str">
        <f t="shared" si="17"/>
        <v>D9060200322-พช.มร.บ.2553-3201-005</v>
      </c>
      <c r="R540" s="63">
        <v>1</v>
      </c>
      <c r="S540" s="63">
        <v>15</v>
      </c>
      <c r="T540" s="64">
        <v>22000</v>
      </c>
      <c r="U540" s="62" t="s">
        <v>659</v>
      </c>
      <c r="V540" s="65">
        <v>40151</v>
      </c>
      <c r="W540" s="64">
        <v>20275.23</v>
      </c>
      <c r="X540" s="67">
        <v>120.54</v>
      </c>
      <c r="Y540" s="67">
        <v>20275.23</v>
      </c>
      <c r="Z540" s="67">
        <v>1724.77</v>
      </c>
      <c r="AA540" s="62" t="s">
        <v>1697</v>
      </c>
      <c r="AB540" s="62" t="s">
        <v>1290</v>
      </c>
    </row>
    <row r="541" spans="1:28" ht="24.6" x14ac:dyDescent="0.7">
      <c r="A541">
        <v>536</v>
      </c>
      <c r="B541" s="56" t="s">
        <v>1566</v>
      </c>
      <c r="C541" s="62" t="s">
        <v>1567</v>
      </c>
      <c r="D541" s="62" t="str">
        <f t="shared" si="16"/>
        <v>D90602-เงินบริจาค-รับสินทรัพย์-2107</v>
      </c>
      <c r="E541" s="62" t="s">
        <v>136</v>
      </c>
      <c r="F541" s="62" t="s">
        <v>45</v>
      </c>
      <c r="G541" s="33" t="s">
        <v>80</v>
      </c>
      <c r="H541" s="62" t="s">
        <v>45</v>
      </c>
      <c r="I541" s="33" t="s">
        <v>64</v>
      </c>
      <c r="J541" s="62" t="s">
        <v>137</v>
      </c>
      <c r="K541" s="62" t="s">
        <v>1568</v>
      </c>
      <c r="L541" s="62" t="s">
        <v>1286</v>
      </c>
      <c r="M541" s="62" t="s">
        <v>1285</v>
      </c>
      <c r="N541" s="62" t="s">
        <v>1760</v>
      </c>
      <c r="O541" s="62" t="s">
        <v>1687</v>
      </c>
      <c r="P541" s="62" t="s">
        <v>1698</v>
      </c>
      <c r="Q541" s="62" t="str">
        <f t="shared" si="17"/>
        <v>D9060200323-พช.มร.บ.2553-3201-006</v>
      </c>
      <c r="R541" s="63">
        <v>1</v>
      </c>
      <c r="S541" s="63">
        <v>15</v>
      </c>
      <c r="T541" s="64">
        <v>22000</v>
      </c>
      <c r="U541" s="62" t="s">
        <v>659</v>
      </c>
      <c r="V541" s="65">
        <v>40151</v>
      </c>
      <c r="W541" s="64">
        <v>20275.23</v>
      </c>
      <c r="X541" s="67">
        <v>120.54</v>
      </c>
      <c r="Y541" s="67">
        <v>20275.23</v>
      </c>
      <c r="Z541" s="67">
        <v>1724.77</v>
      </c>
      <c r="AA541" s="62" t="s">
        <v>1699</v>
      </c>
      <c r="AB541" s="62" t="s">
        <v>1290</v>
      </c>
    </row>
    <row r="542" spans="1:28" ht="24.6" x14ac:dyDescent="0.7">
      <c r="A542">
        <v>537</v>
      </c>
      <c r="B542" s="56" t="s">
        <v>1566</v>
      </c>
      <c r="C542" s="62" t="s">
        <v>1567</v>
      </c>
      <c r="D542" s="62" t="str">
        <f t="shared" si="16"/>
        <v>D90602-เงินบริจาค-รับสินทรัพย์-2107</v>
      </c>
      <c r="E542" s="62" t="s">
        <v>136</v>
      </c>
      <c r="F542" s="62" t="s">
        <v>45</v>
      </c>
      <c r="G542" s="33" t="s">
        <v>80</v>
      </c>
      <c r="H542" s="62" t="s">
        <v>45</v>
      </c>
      <c r="I542" s="33" t="s">
        <v>64</v>
      </c>
      <c r="J542" s="62" t="s">
        <v>137</v>
      </c>
      <c r="K542" s="62" t="s">
        <v>1568</v>
      </c>
      <c r="L542" s="62" t="s">
        <v>1700</v>
      </c>
      <c r="M542" s="62" t="s">
        <v>1701</v>
      </c>
      <c r="N542" s="62" t="s">
        <v>1768</v>
      </c>
      <c r="O542" s="62" t="s">
        <v>1702</v>
      </c>
      <c r="P542" s="62" t="s">
        <v>1703</v>
      </c>
      <c r="Q542" s="62" t="str">
        <f t="shared" si="17"/>
        <v>D9060200343-วก.ตง.บ.-2566-3-3</v>
      </c>
      <c r="R542" s="63">
        <v>1</v>
      </c>
      <c r="S542" s="63">
        <v>15</v>
      </c>
      <c r="T542" s="64">
        <v>2330886</v>
      </c>
      <c r="U542" s="62" t="s">
        <v>659</v>
      </c>
      <c r="V542" s="65">
        <v>37165</v>
      </c>
      <c r="W542" s="64">
        <v>2330885</v>
      </c>
      <c r="X542" s="67">
        <v>0</v>
      </c>
      <c r="Y542" s="67">
        <v>2330885</v>
      </c>
      <c r="Z542" s="67">
        <v>1</v>
      </c>
      <c r="AA542" s="62" t="s">
        <v>1704</v>
      </c>
      <c r="AB542" s="62" t="s">
        <v>1705</v>
      </c>
    </row>
    <row r="543" spans="1:28" ht="24.6" x14ac:dyDescent="0.7">
      <c r="A543">
        <v>538</v>
      </c>
      <c r="B543" s="56" t="s">
        <v>1566</v>
      </c>
      <c r="C543" s="62" t="s">
        <v>1567</v>
      </c>
      <c r="D543" s="62" t="str">
        <f t="shared" si="16"/>
        <v>D90602-เงินบริจาค-รับสินทรัพย์-2107</v>
      </c>
      <c r="E543" s="62" t="s">
        <v>136</v>
      </c>
      <c r="F543" s="62" t="s">
        <v>45</v>
      </c>
      <c r="G543" s="33" t="s">
        <v>80</v>
      </c>
      <c r="H543" s="62" t="s">
        <v>45</v>
      </c>
      <c r="I543" s="33" t="s">
        <v>64</v>
      </c>
      <c r="J543" s="62" t="s">
        <v>137</v>
      </c>
      <c r="K543" s="62" t="s">
        <v>1568</v>
      </c>
      <c r="L543" s="62" t="s">
        <v>1700</v>
      </c>
      <c r="M543" s="62" t="s">
        <v>1701</v>
      </c>
      <c r="N543" s="62" t="s">
        <v>1768</v>
      </c>
      <c r="O543" s="62" t="s">
        <v>1706</v>
      </c>
      <c r="P543" s="62" t="s">
        <v>1707</v>
      </c>
      <c r="Q543" s="62" t="str">
        <f t="shared" si="17"/>
        <v>D9060200344-วก.ตง.บ.-2566-3-4</v>
      </c>
      <c r="R543" s="63">
        <v>1</v>
      </c>
      <c r="S543" s="63">
        <v>15</v>
      </c>
      <c r="T543" s="64">
        <v>650770.5</v>
      </c>
      <c r="U543" s="62" t="s">
        <v>659</v>
      </c>
      <c r="V543" s="65">
        <v>37165</v>
      </c>
      <c r="W543" s="64">
        <v>650769.5</v>
      </c>
      <c r="X543" s="67">
        <v>0</v>
      </c>
      <c r="Y543" s="67">
        <v>650769.5</v>
      </c>
      <c r="Z543" s="67">
        <v>1</v>
      </c>
      <c r="AA543" s="62" t="s">
        <v>1708</v>
      </c>
      <c r="AB543" s="62" t="s">
        <v>1705</v>
      </c>
    </row>
    <row r="544" spans="1:28" ht="24.6" x14ac:dyDescent="0.7">
      <c r="A544">
        <v>539</v>
      </c>
      <c r="B544" s="56" t="s">
        <v>1566</v>
      </c>
      <c r="C544" s="62" t="s">
        <v>1567</v>
      </c>
      <c r="D544" s="62" t="str">
        <f t="shared" si="16"/>
        <v>D90602-เงินบริจาค-รับสินทรัพย์-2107</v>
      </c>
      <c r="E544" s="62" t="s">
        <v>136</v>
      </c>
      <c r="F544" s="62" t="s">
        <v>45</v>
      </c>
      <c r="G544" s="33" t="s">
        <v>80</v>
      </c>
      <c r="H544" s="62" t="s">
        <v>45</v>
      </c>
      <c r="I544" s="33" t="s">
        <v>64</v>
      </c>
      <c r="J544" s="62" t="s">
        <v>137</v>
      </c>
      <c r="K544" s="62" t="s">
        <v>1568</v>
      </c>
      <c r="L544" s="62" t="s">
        <v>1700</v>
      </c>
      <c r="M544" s="62" t="s">
        <v>1701</v>
      </c>
      <c r="N544" s="62" t="s">
        <v>1768</v>
      </c>
      <c r="O544" s="62" t="s">
        <v>1709</v>
      </c>
      <c r="P544" s="62" t="s">
        <v>1710</v>
      </c>
      <c r="Q544" s="62" t="str">
        <f t="shared" si="17"/>
        <v>D9060200345-วก.ตง.บ.-2566-3-5</v>
      </c>
      <c r="R544" s="63">
        <v>1</v>
      </c>
      <c r="S544" s="63">
        <v>15</v>
      </c>
      <c r="T544" s="64">
        <v>80000</v>
      </c>
      <c r="U544" s="62" t="s">
        <v>659</v>
      </c>
      <c r="V544" s="65">
        <v>37165</v>
      </c>
      <c r="W544" s="64">
        <v>79999</v>
      </c>
      <c r="X544" s="67">
        <v>0</v>
      </c>
      <c r="Y544" s="67">
        <v>79999</v>
      </c>
      <c r="Z544" s="67">
        <v>1</v>
      </c>
      <c r="AA544" s="62" t="s">
        <v>1711</v>
      </c>
      <c r="AB544" s="62" t="s">
        <v>1705</v>
      </c>
    </row>
    <row r="545" spans="1:28" ht="24.6" x14ac:dyDescent="0.7">
      <c r="A545">
        <v>540</v>
      </c>
      <c r="B545" s="56" t="s">
        <v>1566</v>
      </c>
      <c r="C545" s="62" t="s">
        <v>1567</v>
      </c>
      <c r="D545" s="62" t="str">
        <f t="shared" si="16"/>
        <v>D90602-เงินบริจาค-รับสินทรัพย์-2107</v>
      </c>
      <c r="E545" s="62" t="s">
        <v>136</v>
      </c>
      <c r="F545" s="62" t="s">
        <v>45</v>
      </c>
      <c r="G545" s="33" t="s">
        <v>80</v>
      </c>
      <c r="H545" s="62" t="s">
        <v>45</v>
      </c>
      <c r="I545" s="33" t="s">
        <v>64</v>
      </c>
      <c r="J545" s="62" t="s">
        <v>137</v>
      </c>
      <c r="K545" s="62" t="s">
        <v>1568</v>
      </c>
      <c r="L545" s="62" t="s">
        <v>1700</v>
      </c>
      <c r="M545" s="62" t="s">
        <v>1701</v>
      </c>
      <c r="N545" s="62" t="s">
        <v>1768</v>
      </c>
      <c r="O545" s="62" t="s">
        <v>1712</v>
      </c>
      <c r="P545" s="62" t="s">
        <v>1713</v>
      </c>
      <c r="Q545" s="62" t="str">
        <f t="shared" si="17"/>
        <v>D9060200346-วก.ตง.บ.-2566-3-6</v>
      </c>
      <c r="R545" s="63">
        <v>1</v>
      </c>
      <c r="S545" s="63">
        <v>15</v>
      </c>
      <c r="T545" s="64">
        <v>80000</v>
      </c>
      <c r="U545" s="62" t="s">
        <v>659</v>
      </c>
      <c r="V545" s="65">
        <v>37165</v>
      </c>
      <c r="W545" s="64">
        <v>79999</v>
      </c>
      <c r="X545" s="67">
        <v>0</v>
      </c>
      <c r="Y545" s="67">
        <v>79999</v>
      </c>
      <c r="Z545" s="67">
        <v>1</v>
      </c>
      <c r="AA545" s="62" t="s">
        <v>1714</v>
      </c>
      <c r="AB545" s="62" t="s">
        <v>1705</v>
      </c>
    </row>
    <row r="546" spans="1:28" ht="24.6" x14ac:dyDescent="0.7">
      <c r="A546">
        <v>541</v>
      </c>
      <c r="B546" s="56" t="s">
        <v>1566</v>
      </c>
      <c r="C546" s="62" t="s">
        <v>1567</v>
      </c>
      <c r="D546" s="62" t="str">
        <f t="shared" si="16"/>
        <v>D90602-เงินบริจาค-รับสินทรัพย์-2107</v>
      </c>
      <c r="E546" s="62" t="s">
        <v>136</v>
      </c>
      <c r="F546" s="62" t="s">
        <v>45</v>
      </c>
      <c r="G546" s="33" t="s">
        <v>80</v>
      </c>
      <c r="H546" s="62" t="s">
        <v>45</v>
      </c>
      <c r="I546" s="33" t="s">
        <v>64</v>
      </c>
      <c r="J546" s="62" t="s">
        <v>137</v>
      </c>
      <c r="K546" s="62" t="s">
        <v>1568</v>
      </c>
      <c r="L546" s="62" t="s">
        <v>1700</v>
      </c>
      <c r="M546" s="62" t="s">
        <v>1701</v>
      </c>
      <c r="N546" s="62" t="s">
        <v>1768</v>
      </c>
      <c r="O546" s="62" t="s">
        <v>1715</v>
      </c>
      <c r="P546" s="62" t="s">
        <v>1716</v>
      </c>
      <c r="Q546" s="62" t="str">
        <f t="shared" si="17"/>
        <v>D9060200347-วก.ตง.บ.-2566-3-7</v>
      </c>
      <c r="R546" s="63">
        <v>1</v>
      </c>
      <c r="S546" s="63">
        <v>15</v>
      </c>
      <c r="T546" s="64">
        <v>80000</v>
      </c>
      <c r="U546" s="62" t="s">
        <v>659</v>
      </c>
      <c r="V546" s="65">
        <v>37165</v>
      </c>
      <c r="W546" s="64">
        <v>79999</v>
      </c>
      <c r="X546" s="67">
        <v>0</v>
      </c>
      <c r="Y546" s="67">
        <v>79999</v>
      </c>
      <c r="Z546" s="67">
        <v>1</v>
      </c>
      <c r="AA546" s="62" t="s">
        <v>1717</v>
      </c>
      <c r="AB546" s="62" t="s">
        <v>1705</v>
      </c>
    </row>
    <row r="547" spans="1:28" ht="24.6" x14ac:dyDescent="0.7">
      <c r="A547">
        <v>542</v>
      </c>
      <c r="B547" s="56" t="s">
        <v>1566</v>
      </c>
      <c r="C547" s="62" t="s">
        <v>1567</v>
      </c>
      <c r="D547" s="62" t="str">
        <f t="shared" si="16"/>
        <v>D90602-เงินบริจาค-รับสินทรัพย์-2107</v>
      </c>
      <c r="E547" s="62" t="s">
        <v>136</v>
      </c>
      <c r="F547" s="62" t="s">
        <v>45</v>
      </c>
      <c r="G547" s="33" t="s">
        <v>80</v>
      </c>
      <c r="H547" s="62" t="s">
        <v>45</v>
      </c>
      <c r="I547" s="33" t="s">
        <v>64</v>
      </c>
      <c r="J547" s="62" t="s">
        <v>137</v>
      </c>
      <c r="K547" s="62" t="s">
        <v>1568</v>
      </c>
      <c r="L547" s="62" t="s">
        <v>1700</v>
      </c>
      <c r="M547" s="62" t="s">
        <v>1701</v>
      </c>
      <c r="N547" s="62" t="s">
        <v>1768</v>
      </c>
      <c r="O547" s="62" t="s">
        <v>1718</v>
      </c>
      <c r="P547" s="62" t="s">
        <v>1719</v>
      </c>
      <c r="Q547" s="62" t="str">
        <f t="shared" si="17"/>
        <v>D9060200348-วก.ตง.บ.-2566-3-8</v>
      </c>
      <c r="R547" s="63">
        <v>1</v>
      </c>
      <c r="S547" s="63">
        <v>15</v>
      </c>
      <c r="T547" s="64">
        <v>60000</v>
      </c>
      <c r="U547" s="62" t="s">
        <v>659</v>
      </c>
      <c r="V547" s="65">
        <v>37165</v>
      </c>
      <c r="W547" s="64">
        <v>59999</v>
      </c>
      <c r="X547" s="67">
        <v>0</v>
      </c>
      <c r="Y547" s="67">
        <v>59999</v>
      </c>
      <c r="Z547" s="67">
        <v>1</v>
      </c>
      <c r="AA547" s="62" t="s">
        <v>1720</v>
      </c>
      <c r="AB547" s="62" t="s">
        <v>1705</v>
      </c>
    </row>
    <row r="548" spans="1:28" ht="24.6" x14ac:dyDescent="0.7">
      <c r="A548">
        <v>543</v>
      </c>
      <c r="B548" s="56" t="s">
        <v>1566</v>
      </c>
      <c r="C548" s="62" t="s">
        <v>1567</v>
      </c>
      <c r="D548" s="62" t="str">
        <f t="shared" si="16"/>
        <v>D90602-เงินบริจาค-รับสินทรัพย์-2107</v>
      </c>
      <c r="E548" s="62" t="s">
        <v>180</v>
      </c>
      <c r="F548" s="62" t="s">
        <v>43</v>
      </c>
      <c r="G548" s="33" t="s">
        <v>80</v>
      </c>
      <c r="H548" s="62" t="s">
        <v>43</v>
      </c>
      <c r="I548" s="33" t="s">
        <v>64</v>
      </c>
      <c r="J548" s="62" t="s">
        <v>181</v>
      </c>
      <c r="K548" s="62" t="s">
        <v>1568</v>
      </c>
      <c r="L548" s="62" t="s">
        <v>1700</v>
      </c>
      <c r="M548" s="62" t="s">
        <v>1701</v>
      </c>
      <c r="N548" s="62" t="s">
        <v>1768</v>
      </c>
      <c r="O548" s="62" t="s">
        <v>1721</v>
      </c>
      <c r="P548" s="62" t="s">
        <v>1722</v>
      </c>
      <c r="Q548" s="62" t="str">
        <f t="shared" si="17"/>
        <v>D9060200341-วก.ตง.บ.-2566-3-1</v>
      </c>
      <c r="R548" s="63">
        <v>1</v>
      </c>
      <c r="S548" s="63">
        <v>40</v>
      </c>
      <c r="T548" s="64">
        <v>16694776.710000001</v>
      </c>
      <c r="U548" s="62" t="s">
        <v>659</v>
      </c>
      <c r="V548" s="65">
        <v>37165</v>
      </c>
      <c r="W548" s="64">
        <v>9182126.5600000005</v>
      </c>
      <c r="X548" s="67">
        <v>34304.33</v>
      </c>
      <c r="Y548" s="67">
        <v>9182126.5600000005</v>
      </c>
      <c r="Z548" s="67">
        <v>7512650.1500000004</v>
      </c>
      <c r="AA548" s="62" t="s">
        <v>1723</v>
      </c>
      <c r="AB548" s="62" t="s">
        <v>1705</v>
      </c>
    </row>
    <row r="549" spans="1:28" ht="24.6" x14ac:dyDescent="0.7">
      <c r="A549">
        <v>544</v>
      </c>
      <c r="B549" s="56" t="s">
        <v>1566</v>
      </c>
      <c r="C549" s="62" t="s">
        <v>1567</v>
      </c>
      <c r="D549" s="62" t="str">
        <f t="shared" si="16"/>
        <v>D90602-เงินบริจาค-รับสินทรัพย์-2107</v>
      </c>
      <c r="E549" s="62" t="s">
        <v>180</v>
      </c>
      <c r="F549" s="62" t="s">
        <v>43</v>
      </c>
      <c r="G549" s="33" t="s">
        <v>80</v>
      </c>
      <c r="H549" s="62" t="s">
        <v>43</v>
      </c>
      <c r="I549" s="33" t="s">
        <v>64</v>
      </c>
      <c r="J549" s="62" t="s">
        <v>181</v>
      </c>
      <c r="K549" s="62" t="s">
        <v>1568</v>
      </c>
      <c r="L549" s="62" t="s">
        <v>1700</v>
      </c>
      <c r="M549" s="62" t="s">
        <v>1701</v>
      </c>
      <c r="N549" s="62" t="s">
        <v>1768</v>
      </c>
      <c r="O549" s="62" t="s">
        <v>1724</v>
      </c>
      <c r="P549" s="62" t="s">
        <v>1725</v>
      </c>
      <c r="Q549" s="62" t="str">
        <f t="shared" si="17"/>
        <v>D9060200342-วก.ตง.บ.-2566-3-2</v>
      </c>
      <c r="R549" s="63">
        <v>1</v>
      </c>
      <c r="S549" s="63">
        <v>40</v>
      </c>
      <c r="T549" s="64">
        <v>29078489</v>
      </c>
      <c r="U549" s="62" t="s">
        <v>659</v>
      </c>
      <c r="V549" s="65">
        <v>37165</v>
      </c>
      <c r="W549" s="64">
        <v>15993168.439999999</v>
      </c>
      <c r="X549" s="67">
        <v>59750.32</v>
      </c>
      <c r="Y549" s="67">
        <v>15993168.439999999</v>
      </c>
      <c r="Z549" s="67">
        <v>13085320.560000001</v>
      </c>
      <c r="AA549" s="62" t="s">
        <v>1726</v>
      </c>
      <c r="AB549" s="62" t="s">
        <v>1705</v>
      </c>
    </row>
    <row r="550" spans="1:28" ht="24.6" x14ac:dyDescent="0.7">
      <c r="A550">
        <v>545</v>
      </c>
      <c r="B550" s="56" t="s">
        <v>1566</v>
      </c>
      <c r="C550" s="62" t="s">
        <v>1567</v>
      </c>
      <c r="D550" s="62" t="str">
        <f t="shared" si="16"/>
        <v>D90602-เงินบริจาค-รับสินทรัพย์-2107</v>
      </c>
      <c r="E550" s="62" t="s">
        <v>330</v>
      </c>
      <c r="F550" s="62" t="s">
        <v>38</v>
      </c>
      <c r="G550" s="33" t="s">
        <v>38</v>
      </c>
      <c r="H550" s="62" t="s">
        <v>38</v>
      </c>
      <c r="I550" s="33" t="s">
        <v>64</v>
      </c>
      <c r="J550" s="62" t="s">
        <v>331</v>
      </c>
      <c r="K550" s="62" t="s">
        <v>1568</v>
      </c>
      <c r="L550" s="62" t="s">
        <v>182</v>
      </c>
      <c r="M550" s="62" t="s">
        <v>183</v>
      </c>
      <c r="N550" s="62" t="s">
        <v>1750</v>
      </c>
      <c r="O550" s="62" t="s">
        <v>1727</v>
      </c>
      <c r="P550" s="62" t="s">
        <v>1728</v>
      </c>
      <c r="Q550" s="62" t="str">
        <f t="shared" si="17"/>
        <v>D9060200151-มร.วก.พร.บ.2554-2</v>
      </c>
      <c r="R550" s="63">
        <v>1</v>
      </c>
      <c r="S550" s="63">
        <v>25</v>
      </c>
      <c r="T550" s="64">
        <v>120000</v>
      </c>
      <c r="U550" s="62" t="s">
        <v>830</v>
      </c>
      <c r="V550" s="65">
        <v>40817</v>
      </c>
      <c r="W550" s="64">
        <v>57599.55</v>
      </c>
      <c r="X550" s="67">
        <v>394.49</v>
      </c>
      <c r="Y550" s="67">
        <v>4799.96</v>
      </c>
      <c r="Z550" s="67">
        <v>62400.45</v>
      </c>
      <c r="AA550" s="62" t="s">
        <v>1729</v>
      </c>
      <c r="AB550" s="62" t="s">
        <v>187</v>
      </c>
    </row>
    <row r="551" spans="1:28" ht="24.6" x14ac:dyDescent="0.7">
      <c r="A551">
        <v>546</v>
      </c>
      <c r="B551" s="56" t="s">
        <v>1566</v>
      </c>
      <c r="C551" s="62" t="s">
        <v>1567</v>
      </c>
      <c r="D551" s="62" t="str">
        <f t="shared" si="16"/>
        <v>D90602-เงินบริจาค-รับสินทรัพย์-2107</v>
      </c>
      <c r="E551" s="62" t="s">
        <v>330</v>
      </c>
      <c r="F551" s="62" t="s">
        <v>38</v>
      </c>
      <c r="G551" s="33" t="s">
        <v>38</v>
      </c>
      <c r="H551" s="62" t="s">
        <v>38</v>
      </c>
      <c r="I551" s="33" t="s">
        <v>64</v>
      </c>
      <c r="J551" s="62" t="s">
        <v>331</v>
      </c>
      <c r="K551" s="62" t="s">
        <v>1568</v>
      </c>
      <c r="L551" s="62" t="s">
        <v>1490</v>
      </c>
      <c r="M551" s="62" t="s">
        <v>1489</v>
      </c>
      <c r="N551" s="62" t="s">
        <v>1766</v>
      </c>
      <c r="O551" s="62" t="s">
        <v>1336</v>
      </c>
      <c r="P551" s="62" t="s">
        <v>1730</v>
      </c>
      <c r="Q551" s="62" t="str">
        <f t="shared" si="17"/>
        <v>D9060200193-วก.สข-บร-58-004(1/1)</v>
      </c>
      <c r="R551" s="63">
        <v>1</v>
      </c>
      <c r="S551" s="63">
        <v>25</v>
      </c>
      <c r="T551" s="64">
        <v>250000</v>
      </c>
      <c r="U551" s="62" t="s">
        <v>830</v>
      </c>
      <c r="V551" s="65">
        <v>42278</v>
      </c>
      <c r="W551" s="64">
        <v>79999.649999999994</v>
      </c>
      <c r="X551" s="67">
        <v>821.94</v>
      </c>
      <c r="Y551" s="67">
        <v>9999.9599999999991</v>
      </c>
      <c r="Z551" s="67">
        <v>170000.35</v>
      </c>
      <c r="AA551" s="62" t="s">
        <v>1731</v>
      </c>
      <c r="AB551" s="62" t="s">
        <v>1494</v>
      </c>
    </row>
    <row r="552" spans="1:28" ht="24.6" x14ac:dyDescent="0.7">
      <c r="A552">
        <v>547</v>
      </c>
      <c r="B552" s="56" t="s">
        <v>1566</v>
      </c>
      <c r="C552" s="62" t="s">
        <v>1567</v>
      </c>
      <c r="D552" s="62" t="str">
        <f t="shared" si="16"/>
        <v>D90602-เงินบริจาค-รับสินทรัพย์-2107</v>
      </c>
      <c r="E552" s="62" t="s">
        <v>330</v>
      </c>
      <c r="F552" s="62" t="s">
        <v>38</v>
      </c>
      <c r="G552" s="33" t="s">
        <v>38</v>
      </c>
      <c r="H552" s="62" t="s">
        <v>38</v>
      </c>
      <c r="I552" s="33" t="s">
        <v>64</v>
      </c>
      <c r="J552" s="62" t="s">
        <v>331</v>
      </c>
      <c r="K552" s="62" t="s">
        <v>1568</v>
      </c>
      <c r="L552" s="62" t="s">
        <v>1490</v>
      </c>
      <c r="M552" s="62" t="s">
        <v>1489</v>
      </c>
      <c r="N552" s="62" t="s">
        <v>1766</v>
      </c>
      <c r="O552" s="62" t="s">
        <v>1732</v>
      </c>
      <c r="P552" s="62" t="s">
        <v>1733</v>
      </c>
      <c r="Q552" s="62" t="str">
        <f t="shared" si="17"/>
        <v>D9060200203-วก.สข-บร-62-002(1/1)</v>
      </c>
      <c r="R552" s="63">
        <v>1</v>
      </c>
      <c r="S552" s="63">
        <v>25</v>
      </c>
      <c r="T552" s="64">
        <v>297000</v>
      </c>
      <c r="U552" s="62" t="s">
        <v>830</v>
      </c>
      <c r="V552" s="65">
        <v>43482</v>
      </c>
      <c r="W552" s="64">
        <v>55884.63</v>
      </c>
      <c r="X552" s="67">
        <v>976.44</v>
      </c>
      <c r="Y552" s="67">
        <v>11879.96</v>
      </c>
      <c r="Z552" s="67">
        <v>241115.37</v>
      </c>
      <c r="AA552" s="62" t="s">
        <v>1734</v>
      </c>
      <c r="AB552" s="62" t="s">
        <v>1494</v>
      </c>
    </row>
    <row r="553" spans="1:28" ht="24.6" x14ac:dyDescent="0.7">
      <c r="A553">
        <v>548</v>
      </c>
      <c r="B553" s="56" t="s">
        <v>1566</v>
      </c>
      <c r="C553" s="62" t="s">
        <v>1567</v>
      </c>
      <c r="D553" s="62" t="str">
        <f t="shared" si="16"/>
        <v>D90602-เงินบริจาค-รับสินทรัพย์-2107</v>
      </c>
      <c r="E553" s="62" t="s">
        <v>330</v>
      </c>
      <c r="F553" s="62" t="s">
        <v>38</v>
      </c>
      <c r="G553" s="33" t="s">
        <v>38</v>
      </c>
      <c r="H553" s="62" t="s">
        <v>38</v>
      </c>
      <c r="I553" s="33" t="s">
        <v>64</v>
      </c>
      <c r="J553" s="62" t="s">
        <v>331</v>
      </c>
      <c r="K553" s="62" t="s">
        <v>1568</v>
      </c>
      <c r="L553" s="62" t="s">
        <v>1195</v>
      </c>
      <c r="M553" s="62" t="s">
        <v>1194</v>
      </c>
      <c r="N553" s="62" t="s">
        <v>1758</v>
      </c>
      <c r="O553" s="62" t="s">
        <v>1735</v>
      </c>
      <c r="P553" s="62" t="s">
        <v>1736</v>
      </c>
      <c r="Q553" s="62" t="str">
        <f t="shared" si="17"/>
        <v>D9060200216-วก.ศก.-D-59-0020</v>
      </c>
      <c r="R553" s="63">
        <v>1</v>
      </c>
      <c r="S553" s="63">
        <v>25</v>
      </c>
      <c r="T553" s="64">
        <v>130540</v>
      </c>
      <c r="U553" s="62" t="s">
        <v>830</v>
      </c>
      <c r="V553" s="65">
        <v>42632</v>
      </c>
      <c r="W553" s="64">
        <v>36722.080000000002</v>
      </c>
      <c r="X553" s="67">
        <v>429.2</v>
      </c>
      <c r="Y553" s="67">
        <v>5221.5600000000004</v>
      </c>
      <c r="Z553" s="67">
        <v>93817.919999999998</v>
      </c>
      <c r="AA553" s="62" t="s">
        <v>1737</v>
      </c>
      <c r="AB553" s="62" t="s">
        <v>1211</v>
      </c>
    </row>
    <row r="554" spans="1:28" ht="24.6" x14ac:dyDescent="0.7">
      <c r="A554">
        <v>549</v>
      </c>
      <c r="B554" s="56" t="s">
        <v>1566</v>
      </c>
      <c r="C554" s="62" t="s">
        <v>1567</v>
      </c>
      <c r="D554" s="62" t="str">
        <f t="shared" si="16"/>
        <v>D90602-เงินบริจาค-รับสินทรัพย์-2107</v>
      </c>
      <c r="E554" s="62" t="s">
        <v>330</v>
      </c>
      <c r="F554" s="62" t="s">
        <v>38</v>
      </c>
      <c r="G554" s="33" t="s">
        <v>38</v>
      </c>
      <c r="H554" s="62" t="s">
        <v>38</v>
      </c>
      <c r="I554" s="33" t="s">
        <v>64</v>
      </c>
      <c r="J554" s="62" t="s">
        <v>331</v>
      </c>
      <c r="K554" s="62" t="s">
        <v>1568</v>
      </c>
      <c r="L554" s="62" t="s">
        <v>1490</v>
      </c>
      <c r="M554" s="62" t="s">
        <v>1489</v>
      </c>
      <c r="N554" s="62" t="s">
        <v>1766</v>
      </c>
      <c r="O554" s="62" t="s">
        <v>1738</v>
      </c>
      <c r="P554" s="62" t="s">
        <v>1739</v>
      </c>
      <c r="Q554" s="62" t="str">
        <f t="shared" si="17"/>
        <v>D9060200326-วก-สข-บร-65-001</v>
      </c>
      <c r="R554" s="63">
        <v>1</v>
      </c>
      <c r="S554" s="63">
        <v>25</v>
      </c>
      <c r="T554" s="64">
        <v>42000</v>
      </c>
      <c r="U554" s="62" t="s">
        <v>659</v>
      </c>
      <c r="V554" s="65">
        <v>44713</v>
      </c>
      <c r="W554" s="64">
        <v>2241.4699999999998</v>
      </c>
      <c r="X554" s="67">
        <v>138.08000000000001</v>
      </c>
      <c r="Y554" s="67">
        <v>2241.4699999999998</v>
      </c>
      <c r="Z554" s="67">
        <v>39758.53</v>
      </c>
      <c r="AA554" s="62" t="s">
        <v>1740</v>
      </c>
      <c r="AB554" s="62" t="s">
        <v>1494</v>
      </c>
    </row>
    <row r="555" spans="1:28" ht="24.6" x14ac:dyDescent="0.7">
      <c r="A555">
        <v>550</v>
      </c>
      <c r="B555" s="56" t="s">
        <v>1566</v>
      </c>
      <c r="C555" s="62" t="s">
        <v>1567</v>
      </c>
      <c r="D555" s="62" t="str">
        <f t="shared" si="16"/>
        <v>D90602-เงินบริจาค-รับสินทรัพย์-2107</v>
      </c>
      <c r="E555" s="62" t="s">
        <v>330</v>
      </c>
      <c r="F555" s="62" t="s">
        <v>38</v>
      </c>
      <c r="G555" s="33" t="s">
        <v>38</v>
      </c>
      <c r="H555" s="62" t="s">
        <v>38</v>
      </c>
      <c r="I555" s="33" t="s">
        <v>64</v>
      </c>
      <c r="J555" s="62" t="s">
        <v>331</v>
      </c>
      <c r="K555" s="62" t="s">
        <v>1568</v>
      </c>
      <c r="L555" s="62" t="s">
        <v>1700</v>
      </c>
      <c r="M555" s="62" t="s">
        <v>1701</v>
      </c>
      <c r="N555" s="62" t="s">
        <v>1768</v>
      </c>
      <c r="O555" s="62" t="s">
        <v>1741</v>
      </c>
      <c r="P555" s="62" t="s">
        <v>1742</v>
      </c>
      <c r="Q555" s="62" t="str">
        <f t="shared" si="17"/>
        <v>D9060200349-วก.ตง.บ.-2566-3-9</v>
      </c>
      <c r="R555" s="63">
        <v>1</v>
      </c>
      <c r="S555" s="63">
        <v>25</v>
      </c>
      <c r="T555" s="64">
        <v>1138004.97</v>
      </c>
      <c r="U555" s="62" t="s">
        <v>659</v>
      </c>
      <c r="V555" s="65">
        <v>39722</v>
      </c>
      <c r="W555" s="64">
        <v>682802.21</v>
      </c>
      <c r="X555" s="67">
        <v>3741.38</v>
      </c>
      <c r="Y555" s="67">
        <v>682802.21</v>
      </c>
      <c r="Z555" s="67">
        <v>455202.76</v>
      </c>
      <c r="AA555" s="62" t="s">
        <v>1743</v>
      </c>
      <c r="AB555" s="62" t="s">
        <v>1705</v>
      </c>
    </row>
  </sheetData>
  <autoFilter ref="B4:AB555"/>
  <conditionalFormatting sqref="P4:Q4 P5">
    <cfRule type="duplicateValues" dxfId="6" priority="7" stopIfTrue="1"/>
  </conditionalFormatting>
  <conditionalFormatting sqref="P4:Q4 P5">
    <cfRule type="duplicateValues" dxfId="5" priority="6" stopIfTrue="1"/>
  </conditionalFormatting>
  <conditionalFormatting sqref="P6:Q6 P7:P56 Q7:Q555">
    <cfRule type="duplicateValues" dxfId="4" priority="5" stopIfTrue="1"/>
  </conditionalFormatting>
  <conditionalFormatting sqref="P57:P59">
    <cfRule type="duplicateValues" dxfId="3" priority="4" stopIfTrue="1"/>
  </conditionalFormatting>
  <conditionalFormatting sqref="P60:P485">
    <cfRule type="duplicateValues" dxfId="2" priority="2" stopIfTrue="1"/>
    <cfRule type="duplicateValues" dxfId="1" priority="3" stopIfTrue="1"/>
  </conditionalFormatting>
  <conditionalFormatting sqref="P486:P555">
    <cfRule type="duplicateValues" dxfId="0" priority="1" stopIfTrue="1"/>
  </conditionalFormatting>
  <dataValidations count="1">
    <dataValidation type="list" allowBlank="1" showInputMessage="1" showErrorMessage="1" sqref="H6:H555">
      <formula1>INDIRECT($G6)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รายการสินทรัพย์ย่อย!$A$1:$E$1</xm:f>
          </x14:formula1>
          <xm:sqref>G6:G555</xm:sqref>
        </x14:dataValidation>
        <x14:dataValidation type="list" allowBlank="1" showInputMessage="1" showErrorMessage="1">
          <x14:formula1>
            <xm:f>'dropdown list'!$H$4:$H$9</xm:f>
          </x14:formula1>
          <xm:sqref>I6:I555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80" zoomScaleNormal="80" workbookViewId="0">
      <selection activeCell="E10" sqref="E10"/>
    </sheetView>
  </sheetViews>
  <sheetFormatPr defaultRowHeight="13.8" x14ac:dyDescent="0.25"/>
  <cols>
    <col min="1" max="1" width="26.3984375" customWidth="1"/>
    <col min="2" max="2" width="27.8984375" bestFit="1" customWidth="1"/>
    <col min="3" max="3" width="18.3984375" bestFit="1" customWidth="1"/>
    <col min="4" max="4" width="28.296875" bestFit="1" customWidth="1"/>
    <col min="5" max="5" width="38.8984375" bestFit="1" customWidth="1"/>
    <col min="6" max="6" width="15.09765625" bestFit="1" customWidth="1"/>
    <col min="7" max="7" width="29.69921875" bestFit="1" customWidth="1"/>
  </cols>
  <sheetData>
    <row r="1" spans="1:7" ht="24.6" x14ac:dyDescent="0.7">
      <c r="A1" s="1" t="s">
        <v>83</v>
      </c>
      <c r="B1" s="1" t="s">
        <v>80</v>
      </c>
      <c r="C1" s="1" t="s">
        <v>38</v>
      </c>
      <c r="D1" s="1"/>
      <c r="E1" s="1"/>
      <c r="F1" t="s">
        <v>77</v>
      </c>
      <c r="G1" t="s">
        <v>82</v>
      </c>
    </row>
    <row r="2" spans="1:7" ht="24.6" x14ac:dyDescent="0.7">
      <c r="A2" s="18" t="s">
        <v>78</v>
      </c>
      <c r="B2" s="18" t="s">
        <v>41</v>
      </c>
      <c r="C2" s="18" t="s">
        <v>38</v>
      </c>
      <c r="D2" s="18"/>
      <c r="E2" s="18"/>
      <c r="F2" t="s">
        <v>38</v>
      </c>
      <c r="G2" t="s">
        <v>47</v>
      </c>
    </row>
    <row r="3" spans="1:7" ht="24.6" x14ac:dyDescent="0.7">
      <c r="A3" s="18" t="s">
        <v>79</v>
      </c>
      <c r="B3" s="18" t="s">
        <v>42</v>
      </c>
      <c r="C3" s="18" t="s">
        <v>47</v>
      </c>
      <c r="D3" s="18"/>
      <c r="E3" s="18"/>
      <c r="F3" t="s">
        <v>81</v>
      </c>
      <c r="G3" t="s">
        <v>48</v>
      </c>
    </row>
    <row r="4" spans="1:7" ht="24.6" x14ac:dyDescent="0.7">
      <c r="A4" s="1"/>
      <c r="B4" s="18" t="s">
        <v>43</v>
      </c>
      <c r="C4" s="18" t="s">
        <v>49</v>
      </c>
      <c r="D4" s="18"/>
    </row>
    <row r="5" spans="1:7" ht="24.6" x14ac:dyDescent="0.7">
      <c r="A5" s="18"/>
      <c r="B5" s="18" t="s">
        <v>44</v>
      </c>
      <c r="D5" s="18"/>
    </row>
    <row r="6" spans="1:7" ht="24.6" x14ac:dyDescent="0.7">
      <c r="A6" s="18"/>
      <c r="B6" s="18" t="s">
        <v>45</v>
      </c>
      <c r="D6" s="18"/>
    </row>
    <row r="7" spans="1:7" ht="24.6" x14ac:dyDescent="0.7">
      <c r="A7" s="18"/>
      <c r="B7" s="18" t="s">
        <v>46</v>
      </c>
      <c r="D7" s="18"/>
    </row>
    <row r="8" spans="1:7" ht="24.6" x14ac:dyDescent="0.7">
      <c r="A8" s="18"/>
      <c r="D8" s="18"/>
    </row>
    <row r="9" spans="1:7" ht="24.6" x14ac:dyDescent="0.7">
      <c r="A9" s="18"/>
      <c r="D9" s="18"/>
    </row>
    <row r="10" spans="1:7" ht="24.6" x14ac:dyDescent="0.7">
      <c r="A10" s="18"/>
      <c r="D10" s="18"/>
    </row>
    <row r="11" spans="1:7" ht="24.6" x14ac:dyDescent="0.7">
      <c r="A11" s="1"/>
      <c r="D11" s="18"/>
    </row>
    <row r="12" spans="1:7" ht="24.6" x14ac:dyDescent="0.7">
      <c r="A12" s="18"/>
      <c r="D12" s="18"/>
    </row>
    <row r="13" spans="1:7" ht="24.6" x14ac:dyDescent="0.7">
      <c r="A13" s="18"/>
      <c r="D13" s="18"/>
    </row>
    <row r="14" spans="1:7" ht="24.6" x14ac:dyDescent="0.7">
      <c r="A14" s="18"/>
      <c r="D14" s="18"/>
    </row>
    <row r="15" spans="1:7" ht="24.6" x14ac:dyDescent="0.7">
      <c r="A15" s="1"/>
      <c r="D15" s="18"/>
    </row>
    <row r="16" spans="1:7" ht="24.6" x14ac:dyDescent="0.7">
      <c r="A16" s="18"/>
      <c r="D16" s="18"/>
    </row>
    <row r="17" spans="1:4" ht="24.6" x14ac:dyDescent="0.7">
      <c r="A17" s="18"/>
      <c r="D17" s="18"/>
    </row>
    <row r="18" spans="1:4" ht="24.6" x14ac:dyDescent="0.7">
      <c r="A18" s="18"/>
    </row>
    <row r="19" spans="1:4" ht="24.6" x14ac:dyDescent="0.7">
      <c r="A19" s="18"/>
    </row>
    <row r="20" spans="1:4" ht="24.6" x14ac:dyDescent="0.7">
      <c r="A20" s="18"/>
    </row>
    <row r="21" spans="1:4" ht="24.6" x14ac:dyDescent="0.7">
      <c r="A21" s="18"/>
    </row>
    <row r="22" spans="1:4" ht="24.6" x14ac:dyDescent="0.7">
      <c r="A22" s="18"/>
    </row>
    <row r="23" spans="1:4" ht="24.6" x14ac:dyDescent="0.7">
      <c r="A23" s="18"/>
    </row>
    <row r="24" spans="1:4" ht="24.6" x14ac:dyDescent="0.7">
      <c r="A24" s="18"/>
    </row>
    <row r="25" spans="1:4" ht="24.6" x14ac:dyDescent="0.7">
      <c r="A25" s="18"/>
    </row>
    <row r="26" spans="1:4" ht="24.6" x14ac:dyDescent="0.7">
      <c r="A26" s="18"/>
    </row>
    <row r="27" spans="1:4" ht="24.6" x14ac:dyDescent="0.7">
      <c r="A27" s="18"/>
    </row>
    <row r="28" spans="1:4" ht="24.6" x14ac:dyDescent="0.7">
      <c r="A28" s="18"/>
    </row>
    <row r="29" spans="1:4" ht="24.6" x14ac:dyDescent="0.7">
      <c r="A29" s="18"/>
    </row>
    <row r="30" spans="1:4" ht="24.6" x14ac:dyDescent="0.7">
      <c r="A30" s="18"/>
    </row>
    <row r="31" spans="1:4" ht="24.6" x14ac:dyDescent="0.7">
      <c r="A31" s="18"/>
    </row>
    <row r="32" spans="1:4" ht="24.6" x14ac:dyDescent="0.7">
      <c r="A32" s="1"/>
    </row>
    <row r="33" spans="1:1" ht="24.6" x14ac:dyDescent="0.7">
      <c r="A33" s="18"/>
    </row>
    <row r="34" spans="1:1" ht="24.6" x14ac:dyDescent="0.7">
      <c r="A34" s="18"/>
    </row>
  </sheetData>
  <dataValidations count="3">
    <dataValidation type="list" allowBlank="1" showInputMessage="1" showErrorMessage="1" sqref="F2:F3">
      <formula1>$A$1:$E$1</formula1>
    </dataValidation>
    <dataValidation type="list" allowBlank="1" showInputMessage="1" showErrorMessage="1" sqref="G2">
      <formula1>INDIRECT($F$2)</formula1>
    </dataValidation>
    <dataValidation type="list" allowBlank="1" showInputMessage="1" showErrorMessage="1" sqref="G3">
      <formula1>INDIRECT($F$3)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83"/>
  <sheetViews>
    <sheetView zoomScale="85" zoomScaleNormal="85" workbookViewId="0">
      <selection activeCell="C22" sqref="C22"/>
    </sheetView>
  </sheetViews>
  <sheetFormatPr defaultColWidth="9" defaultRowHeight="22.8" x14ac:dyDescent="0.4"/>
  <cols>
    <col min="1" max="1" width="61.8984375" style="126" customWidth="1"/>
    <col min="2" max="2" width="52.8984375" style="70" customWidth="1"/>
    <col min="3" max="3" width="78.09765625" style="126" customWidth="1"/>
    <col min="4" max="5" width="9" style="70"/>
    <col min="6" max="6" width="9.3984375" style="70" customWidth="1"/>
    <col min="7" max="7" width="48.09765625" style="70" customWidth="1"/>
    <col min="8" max="16384" width="9" style="70"/>
  </cols>
  <sheetData>
    <row r="2" spans="1:6" x14ac:dyDescent="0.4">
      <c r="A2" s="220" t="s">
        <v>1772</v>
      </c>
      <c r="B2" s="220" t="s">
        <v>1773</v>
      </c>
      <c r="C2" s="220" t="s">
        <v>1774</v>
      </c>
      <c r="D2" s="221" t="s">
        <v>1775</v>
      </c>
      <c r="E2" s="221"/>
      <c r="F2" s="221"/>
    </row>
    <row r="3" spans="1:6" x14ac:dyDescent="0.4">
      <c r="A3" s="220"/>
      <c r="B3" s="220"/>
      <c r="C3" s="220"/>
      <c r="D3" s="71" t="s">
        <v>1776</v>
      </c>
      <c r="E3" s="71" t="s">
        <v>1777</v>
      </c>
      <c r="F3" s="71" t="s">
        <v>1778</v>
      </c>
    </row>
    <row r="4" spans="1:6" x14ac:dyDescent="0.4">
      <c r="A4" s="72" t="s">
        <v>1779</v>
      </c>
      <c r="B4" s="73" t="s">
        <v>1780</v>
      </c>
      <c r="C4" s="74" t="s">
        <v>1781</v>
      </c>
      <c r="D4" s="73"/>
      <c r="E4" s="73"/>
      <c r="F4" s="75"/>
    </row>
    <row r="5" spans="1:6" x14ac:dyDescent="0.4">
      <c r="A5" s="76" t="s">
        <v>1782</v>
      </c>
      <c r="B5" s="77" t="s">
        <v>1783</v>
      </c>
      <c r="C5" s="78"/>
      <c r="D5" s="77"/>
      <c r="E5" s="77"/>
      <c r="F5" s="79"/>
    </row>
    <row r="6" spans="1:6" x14ac:dyDescent="0.4">
      <c r="A6" s="76"/>
      <c r="B6" s="77"/>
      <c r="C6" s="78"/>
      <c r="D6" s="77"/>
      <c r="E6" s="77"/>
      <c r="F6" s="79"/>
    </row>
    <row r="7" spans="1:6" x14ac:dyDescent="0.4">
      <c r="A7" s="76" t="s">
        <v>1784</v>
      </c>
      <c r="B7" s="77" t="s">
        <v>1785</v>
      </c>
      <c r="C7" s="78" t="s">
        <v>1786</v>
      </c>
      <c r="D7" s="77"/>
      <c r="E7" s="77"/>
      <c r="F7" s="79"/>
    </row>
    <row r="8" spans="1:6" x14ac:dyDescent="0.4">
      <c r="A8" s="72" t="s">
        <v>1787</v>
      </c>
      <c r="B8" s="72" t="s">
        <v>1788</v>
      </c>
      <c r="C8" s="80" t="s">
        <v>1789</v>
      </c>
      <c r="D8" s="73">
        <v>37</v>
      </c>
      <c r="E8" s="73" t="s">
        <v>1790</v>
      </c>
      <c r="F8" s="73">
        <v>44</v>
      </c>
    </row>
    <row r="9" spans="1:6" x14ac:dyDescent="0.4">
      <c r="A9" s="76" t="s">
        <v>1787</v>
      </c>
      <c r="B9" s="76"/>
      <c r="C9" s="81" t="s">
        <v>1791</v>
      </c>
      <c r="D9" s="77">
        <v>134</v>
      </c>
      <c r="E9" s="77" t="s">
        <v>1790</v>
      </c>
      <c r="F9" s="77" t="s">
        <v>1790</v>
      </c>
    </row>
    <row r="10" spans="1:6" x14ac:dyDescent="0.4">
      <c r="A10" s="76" t="s">
        <v>1792</v>
      </c>
      <c r="B10" s="76"/>
      <c r="C10" s="81" t="s">
        <v>1793</v>
      </c>
      <c r="D10" s="77">
        <v>119</v>
      </c>
      <c r="E10" s="77">
        <v>1</v>
      </c>
      <c r="F10" s="77">
        <v>13</v>
      </c>
    </row>
    <row r="11" spans="1:6" x14ac:dyDescent="0.4">
      <c r="A11" s="76" t="s">
        <v>1792</v>
      </c>
      <c r="B11" s="76"/>
      <c r="C11" s="81" t="s">
        <v>1794</v>
      </c>
      <c r="D11" s="77">
        <v>65</v>
      </c>
      <c r="E11" s="77" t="s">
        <v>1790</v>
      </c>
      <c r="F11" s="77">
        <v>62</v>
      </c>
    </row>
    <row r="12" spans="1:6" x14ac:dyDescent="0.4">
      <c r="A12" s="76" t="s">
        <v>1792</v>
      </c>
      <c r="B12" s="76"/>
      <c r="C12" s="81" t="s">
        <v>1795</v>
      </c>
      <c r="D12" s="77">
        <v>21</v>
      </c>
      <c r="E12" s="77" t="s">
        <v>1790</v>
      </c>
      <c r="F12" s="77" t="s">
        <v>1790</v>
      </c>
    </row>
    <row r="13" spans="1:6" x14ac:dyDescent="0.4">
      <c r="A13" s="76"/>
      <c r="B13" s="76"/>
      <c r="C13" s="81" t="s">
        <v>1796</v>
      </c>
      <c r="D13" s="77"/>
      <c r="E13" s="77"/>
      <c r="F13" s="77"/>
    </row>
    <row r="14" spans="1:6" x14ac:dyDescent="0.4">
      <c r="A14" s="76" t="s">
        <v>1792</v>
      </c>
      <c r="B14" s="76"/>
      <c r="C14" s="81" t="s">
        <v>1797</v>
      </c>
      <c r="D14" s="77">
        <v>41</v>
      </c>
      <c r="E14" s="77" t="s">
        <v>1790</v>
      </c>
      <c r="F14" s="77" t="s">
        <v>1790</v>
      </c>
    </row>
    <row r="15" spans="1:6" x14ac:dyDescent="0.4">
      <c r="A15" s="76"/>
      <c r="B15" s="76"/>
      <c r="C15" s="81" t="s">
        <v>1796</v>
      </c>
      <c r="D15" s="77"/>
      <c r="E15" s="77"/>
      <c r="F15" s="77"/>
    </row>
    <row r="16" spans="1:6" x14ac:dyDescent="0.4">
      <c r="A16" s="76" t="s">
        <v>1792</v>
      </c>
      <c r="B16" s="76"/>
      <c r="C16" s="81" t="s">
        <v>1798</v>
      </c>
      <c r="D16" s="77">
        <v>14</v>
      </c>
      <c r="E16" s="77" t="s">
        <v>1790</v>
      </c>
      <c r="F16" s="77" t="s">
        <v>1790</v>
      </c>
    </row>
    <row r="17" spans="1:6" x14ac:dyDescent="0.4">
      <c r="A17" s="76"/>
      <c r="B17" s="76"/>
      <c r="C17" s="81" t="s">
        <v>1796</v>
      </c>
      <c r="D17" s="77"/>
      <c r="E17" s="77"/>
      <c r="F17" s="77"/>
    </row>
    <row r="18" spans="1:6" x14ac:dyDescent="0.4">
      <c r="A18" s="76" t="s">
        <v>1792</v>
      </c>
      <c r="B18" s="76"/>
      <c r="C18" s="81" t="s">
        <v>1799</v>
      </c>
      <c r="D18" s="77">
        <v>20</v>
      </c>
      <c r="E18" s="77" t="s">
        <v>1790</v>
      </c>
      <c r="F18" s="77" t="s">
        <v>1790</v>
      </c>
    </row>
    <row r="19" spans="1:6" x14ac:dyDescent="0.4">
      <c r="A19" s="76"/>
      <c r="B19" s="76"/>
      <c r="C19" s="81" t="s">
        <v>1796</v>
      </c>
      <c r="D19" s="77"/>
      <c r="E19" s="77"/>
      <c r="F19" s="77"/>
    </row>
    <row r="20" spans="1:6" x14ac:dyDescent="0.4">
      <c r="A20" s="76" t="s">
        <v>1792</v>
      </c>
      <c r="B20" s="76"/>
      <c r="C20" s="81" t="s">
        <v>1800</v>
      </c>
      <c r="D20" s="77">
        <v>20</v>
      </c>
      <c r="E20" s="77" t="s">
        <v>1790</v>
      </c>
      <c r="F20" s="77" t="s">
        <v>1790</v>
      </c>
    </row>
    <row r="21" spans="1:6" x14ac:dyDescent="0.4">
      <c r="A21" s="76"/>
      <c r="B21" s="76"/>
      <c r="C21" s="81" t="s">
        <v>1801</v>
      </c>
      <c r="D21" s="77"/>
      <c r="E21" s="77"/>
      <c r="F21" s="77"/>
    </row>
    <row r="22" spans="1:6" x14ac:dyDescent="0.4">
      <c r="A22" s="72" t="s">
        <v>1802</v>
      </c>
      <c r="B22" s="80" t="s">
        <v>1803</v>
      </c>
      <c r="C22" s="74" t="s">
        <v>1804</v>
      </c>
      <c r="D22" s="73">
        <v>1</v>
      </c>
      <c r="E22" s="73">
        <v>3</v>
      </c>
      <c r="F22" s="73">
        <v>80</v>
      </c>
    </row>
    <row r="23" spans="1:6" x14ac:dyDescent="0.4">
      <c r="A23" s="76"/>
      <c r="B23" s="81" t="s">
        <v>1805</v>
      </c>
      <c r="C23" s="82"/>
      <c r="D23" s="77"/>
      <c r="E23" s="77"/>
      <c r="F23" s="77"/>
    </row>
    <row r="24" spans="1:6" x14ac:dyDescent="0.4">
      <c r="A24" s="76"/>
      <c r="B24" s="76" t="s">
        <v>1806</v>
      </c>
      <c r="C24" s="82"/>
      <c r="D24" s="77"/>
      <c r="E24" s="77"/>
      <c r="F24" s="77"/>
    </row>
    <row r="25" spans="1:6" x14ac:dyDescent="0.4">
      <c r="A25" s="76"/>
      <c r="B25" s="76" t="s">
        <v>1807</v>
      </c>
      <c r="C25" s="82"/>
      <c r="D25" s="77"/>
      <c r="E25" s="77"/>
      <c r="F25" s="77"/>
    </row>
    <row r="26" spans="1:6" x14ac:dyDescent="0.4">
      <c r="A26" s="76"/>
      <c r="B26" s="81" t="s">
        <v>1805</v>
      </c>
      <c r="C26" s="82"/>
      <c r="D26" s="77"/>
      <c r="E26" s="77"/>
      <c r="F26" s="77"/>
    </row>
    <row r="27" spans="1:6" x14ac:dyDescent="0.4">
      <c r="A27" s="76"/>
      <c r="B27" s="76" t="s">
        <v>1808</v>
      </c>
      <c r="C27" s="82"/>
      <c r="D27" s="77"/>
      <c r="E27" s="77"/>
      <c r="F27" s="77"/>
    </row>
    <row r="28" spans="1:6" x14ac:dyDescent="0.4">
      <c r="A28" s="76"/>
      <c r="B28" s="76" t="s">
        <v>1809</v>
      </c>
      <c r="C28" s="82"/>
      <c r="D28" s="77"/>
      <c r="E28" s="77"/>
      <c r="F28" s="77"/>
    </row>
    <row r="29" spans="1:6" x14ac:dyDescent="0.4">
      <c r="A29" s="76"/>
      <c r="B29" s="81" t="s">
        <v>1810</v>
      </c>
      <c r="C29" s="82"/>
      <c r="D29" s="77"/>
      <c r="E29" s="77"/>
      <c r="F29" s="77"/>
    </row>
    <row r="30" spans="1:6" x14ac:dyDescent="0.4">
      <c r="A30" s="76"/>
      <c r="B30" s="76" t="s">
        <v>1811</v>
      </c>
      <c r="C30" s="82"/>
      <c r="D30" s="77"/>
      <c r="E30" s="77"/>
      <c r="F30" s="77"/>
    </row>
    <row r="31" spans="1:6" x14ac:dyDescent="0.4">
      <c r="A31" s="76"/>
      <c r="B31" s="81" t="s">
        <v>1812</v>
      </c>
      <c r="C31" s="82"/>
      <c r="D31" s="77"/>
      <c r="E31" s="77"/>
      <c r="F31" s="77"/>
    </row>
    <row r="32" spans="1:6" x14ac:dyDescent="0.4">
      <c r="A32" s="76"/>
      <c r="B32" s="76" t="s">
        <v>1813</v>
      </c>
      <c r="C32" s="82"/>
      <c r="D32" s="77"/>
      <c r="E32" s="77"/>
      <c r="F32" s="77"/>
    </row>
    <row r="33" spans="1:6" x14ac:dyDescent="0.4">
      <c r="A33" s="76"/>
      <c r="B33" s="81" t="s">
        <v>1814</v>
      </c>
      <c r="C33" s="82"/>
      <c r="D33" s="77"/>
      <c r="E33" s="77"/>
      <c r="F33" s="77"/>
    </row>
    <row r="34" spans="1:6" x14ac:dyDescent="0.4">
      <c r="A34" s="76"/>
      <c r="B34" s="76" t="s">
        <v>1815</v>
      </c>
      <c r="C34" s="81"/>
      <c r="D34" s="77"/>
      <c r="E34" s="77"/>
      <c r="F34" s="77"/>
    </row>
    <row r="35" spans="1:6" x14ac:dyDescent="0.4">
      <c r="A35" s="77"/>
      <c r="B35" s="81" t="s">
        <v>1816</v>
      </c>
      <c r="C35" s="82"/>
      <c r="D35" s="77"/>
      <c r="E35" s="77"/>
      <c r="F35" s="77"/>
    </row>
    <row r="36" spans="1:6" x14ac:dyDescent="0.4">
      <c r="A36" s="83"/>
      <c r="B36" s="83" t="s">
        <v>1817</v>
      </c>
      <c r="C36" s="84"/>
      <c r="D36" s="85"/>
      <c r="E36" s="85"/>
      <c r="F36" s="85"/>
    </row>
    <row r="37" spans="1:6" x14ac:dyDescent="0.4">
      <c r="A37" s="72" t="s">
        <v>1818</v>
      </c>
      <c r="B37" s="72" t="s">
        <v>1819</v>
      </c>
      <c r="C37" s="74"/>
      <c r="D37" s="73"/>
      <c r="E37" s="73"/>
      <c r="F37" s="73"/>
    </row>
    <row r="38" spans="1:6" x14ac:dyDescent="0.4">
      <c r="A38" s="76"/>
      <c r="B38" s="81" t="s">
        <v>1820</v>
      </c>
      <c r="C38" s="81"/>
      <c r="D38" s="77"/>
      <c r="E38" s="77"/>
      <c r="F38" s="77"/>
    </row>
    <row r="39" spans="1:6" x14ac:dyDescent="0.4">
      <c r="A39" s="76"/>
      <c r="B39" s="76" t="s">
        <v>1821</v>
      </c>
      <c r="C39" s="82"/>
      <c r="D39" s="77"/>
      <c r="E39" s="77"/>
      <c r="F39" s="77"/>
    </row>
    <row r="40" spans="1:6" x14ac:dyDescent="0.4">
      <c r="A40" s="76"/>
      <c r="B40" s="76" t="s">
        <v>1822</v>
      </c>
      <c r="C40" s="82"/>
      <c r="D40" s="77"/>
      <c r="E40" s="77"/>
      <c r="F40" s="77"/>
    </row>
    <row r="41" spans="1:6" x14ac:dyDescent="0.4">
      <c r="A41" s="76"/>
      <c r="B41" s="81" t="s">
        <v>1823</v>
      </c>
      <c r="C41" s="82"/>
      <c r="D41" s="77"/>
      <c r="E41" s="77"/>
      <c r="F41" s="77"/>
    </row>
    <row r="42" spans="1:6" x14ac:dyDescent="0.4">
      <c r="A42" s="76"/>
      <c r="B42" s="76" t="s">
        <v>1824</v>
      </c>
      <c r="C42" s="82"/>
      <c r="D42" s="77"/>
      <c r="E42" s="77"/>
      <c r="F42" s="77"/>
    </row>
    <row r="43" spans="1:6" x14ac:dyDescent="0.4">
      <c r="A43" s="76"/>
      <c r="B43" s="81" t="s">
        <v>1825</v>
      </c>
      <c r="C43" s="82"/>
      <c r="D43" s="77"/>
      <c r="E43" s="77"/>
      <c r="F43" s="77"/>
    </row>
    <row r="44" spans="1:6" x14ac:dyDescent="0.4">
      <c r="A44" s="76"/>
      <c r="B44" s="76" t="s">
        <v>1826</v>
      </c>
      <c r="C44" s="82"/>
      <c r="D44" s="77"/>
      <c r="E44" s="77"/>
      <c r="F44" s="77"/>
    </row>
    <row r="45" spans="1:6" x14ac:dyDescent="0.4">
      <c r="A45" s="76"/>
      <c r="B45" s="76" t="s">
        <v>1827</v>
      </c>
      <c r="C45" s="82"/>
      <c r="D45" s="77"/>
      <c r="E45" s="77"/>
      <c r="F45" s="77"/>
    </row>
    <row r="46" spans="1:6" x14ac:dyDescent="0.4">
      <c r="A46" s="76"/>
      <c r="B46" s="81" t="s">
        <v>1828</v>
      </c>
      <c r="C46" s="82"/>
      <c r="D46" s="77"/>
      <c r="E46" s="77"/>
      <c r="F46" s="77"/>
    </row>
    <row r="47" spans="1:6" x14ac:dyDescent="0.4">
      <c r="A47" s="76"/>
      <c r="B47" s="76" t="s">
        <v>1829</v>
      </c>
      <c r="C47" s="82"/>
      <c r="D47" s="77"/>
      <c r="E47" s="77"/>
      <c r="F47" s="77"/>
    </row>
    <row r="48" spans="1:6" x14ac:dyDescent="0.4">
      <c r="A48" s="76"/>
      <c r="B48" s="76" t="s">
        <v>1830</v>
      </c>
      <c r="C48" s="82"/>
      <c r="D48" s="77"/>
      <c r="E48" s="77"/>
      <c r="F48" s="77"/>
    </row>
    <row r="49" spans="1:6" x14ac:dyDescent="0.4">
      <c r="A49" s="76"/>
      <c r="B49" s="76" t="s">
        <v>1831</v>
      </c>
      <c r="C49" s="82"/>
      <c r="D49" s="77"/>
      <c r="E49" s="77"/>
      <c r="F49" s="77"/>
    </row>
    <row r="50" spans="1:6" x14ac:dyDescent="0.4">
      <c r="A50" s="76"/>
      <c r="B50" s="81" t="s">
        <v>1832</v>
      </c>
      <c r="C50" s="82"/>
      <c r="D50" s="77"/>
      <c r="E50" s="77"/>
      <c r="F50" s="77"/>
    </row>
    <row r="51" spans="1:6" x14ac:dyDescent="0.4">
      <c r="A51" s="76"/>
      <c r="B51" s="76" t="s">
        <v>1833</v>
      </c>
      <c r="C51" s="82"/>
      <c r="D51" s="77"/>
      <c r="E51" s="77"/>
      <c r="F51" s="77"/>
    </row>
    <row r="52" spans="1:6" x14ac:dyDescent="0.4">
      <c r="A52" s="76"/>
      <c r="B52" s="76" t="s">
        <v>1834</v>
      </c>
      <c r="C52" s="82"/>
      <c r="D52" s="77"/>
      <c r="E52" s="77"/>
      <c r="F52" s="77"/>
    </row>
    <row r="53" spans="1:6" x14ac:dyDescent="0.4">
      <c r="A53" s="76"/>
      <c r="B53" s="76" t="s">
        <v>1835</v>
      </c>
      <c r="C53" s="82"/>
      <c r="D53" s="77"/>
      <c r="E53" s="77"/>
      <c r="F53" s="77"/>
    </row>
    <row r="54" spans="1:6" x14ac:dyDescent="0.4">
      <c r="A54" s="76"/>
      <c r="B54" s="81" t="s">
        <v>1832</v>
      </c>
      <c r="C54" s="82"/>
      <c r="D54" s="77"/>
      <c r="E54" s="77"/>
      <c r="F54" s="77"/>
    </row>
    <row r="55" spans="1:6" x14ac:dyDescent="0.4">
      <c r="A55" s="76"/>
      <c r="B55" s="76" t="s">
        <v>1836</v>
      </c>
      <c r="C55" s="82"/>
      <c r="D55" s="77"/>
      <c r="E55" s="77"/>
      <c r="F55" s="77"/>
    </row>
    <row r="56" spans="1:6" x14ac:dyDescent="0.4">
      <c r="A56" s="76"/>
      <c r="B56" s="76" t="s">
        <v>1837</v>
      </c>
      <c r="C56" s="82"/>
      <c r="D56" s="77"/>
      <c r="E56" s="77"/>
      <c r="F56" s="77"/>
    </row>
    <row r="57" spans="1:6" x14ac:dyDescent="0.4">
      <c r="A57" s="76"/>
      <c r="B57" s="81" t="s">
        <v>1832</v>
      </c>
      <c r="C57" s="82"/>
      <c r="D57" s="77"/>
      <c r="E57" s="77"/>
      <c r="F57" s="77"/>
    </row>
    <row r="58" spans="1:6" x14ac:dyDescent="0.4">
      <c r="A58" s="76"/>
      <c r="B58" s="76" t="s">
        <v>1838</v>
      </c>
      <c r="C58" s="82"/>
      <c r="D58" s="77"/>
      <c r="E58" s="77"/>
      <c r="F58" s="77"/>
    </row>
    <row r="59" spans="1:6" x14ac:dyDescent="0.4">
      <c r="A59" s="76"/>
      <c r="B59" s="76" t="s">
        <v>1839</v>
      </c>
      <c r="C59" s="82"/>
      <c r="D59" s="77"/>
      <c r="E59" s="77"/>
      <c r="F59" s="77"/>
    </row>
    <row r="60" spans="1:6" x14ac:dyDescent="0.4">
      <c r="A60" s="76"/>
      <c r="B60" s="81" t="s">
        <v>1840</v>
      </c>
      <c r="C60" s="82"/>
      <c r="D60" s="77"/>
      <c r="E60" s="77"/>
      <c r="F60" s="77"/>
    </row>
    <row r="61" spans="1:6" x14ac:dyDescent="0.4">
      <c r="A61" s="76"/>
      <c r="B61" s="76" t="s">
        <v>1841</v>
      </c>
      <c r="C61" s="82"/>
      <c r="D61" s="77"/>
      <c r="E61" s="77"/>
      <c r="F61" s="77"/>
    </row>
    <row r="62" spans="1:6" x14ac:dyDescent="0.4">
      <c r="A62" s="76"/>
      <c r="B62" s="81" t="s">
        <v>1842</v>
      </c>
      <c r="C62" s="82"/>
      <c r="D62" s="77"/>
      <c r="E62" s="77"/>
      <c r="F62" s="77"/>
    </row>
    <row r="63" spans="1:6" x14ac:dyDescent="0.4">
      <c r="A63" s="76"/>
      <c r="B63" s="76" t="s">
        <v>1843</v>
      </c>
      <c r="C63" s="82"/>
      <c r="D63" s="77"/>
      <c r="E63" s="77"/>
      <c r="F63" s="77"/>
    </row>
    <row r="64" spans="1:6" x14ac:dyDescent="0.4">
      <c r="A64" s="76"/>
      <c r="B64" s="81" t="s">
        <v>1844</v>
      </c>
      <c r="C64" s="82"/>
      <c r="D64" s="77"/>
      <c r="E64" s="77"/>
      <c r="F64" s="77"/>
    </row>
    <row r="65" spans="1:6" x14ac:dyDescent="0.4">
      <c r="A65" s="76"/>
      <c r="B65" s="76" t="s">
        <v>1843</v>
      </c>
      <c r="C65" s="82"/>
      <c r="D65" s="77"/>
      <c r="E65" s="77"/>
      <c r="F65" s="77"/>
    </row>
    <row r="66" spans="1:6" x14ac:dyDescent="0.4">
      <c r="A66" s="76"/>
      <c r="B66" s="81" t="s">
        <v>1845</v>
      </c>
      <c r="C66" s="82"/>
      <c r="D66" s="77"/>
      <c r="E66" s="77"/>
      <c r="F66" s="77"/>
    </row>
    <row r="67" spans="1:6" x14ac:dyDescent="0.4">
      <c r="A67" s="76"/>
      <c r="B67" s="76" t="s">
        <v>1846</v>
      </c>
      <c r="C67" s="82"/>
      <c r="D67" s="77"/>
      <c r="E67" s="77"/>
      <c r="F67" s="77"/>
    </row>
    <row r="68" spans="1:6" x14ac:dyDescent="0.4">
      <c r="A68" s="76"/>
      <c r="B68" s="81" t="s">
        <v>1847</v>
      </c>
      <c r="C68" s="82"/>
      <c r="D68" s="77"/>
      <c r="E68" s="77"/>
      <c r="F68" s="77"/>
    </row>
    <row r="69" spans="1:6" x14ac:dyDescent="0.4">
      <c r="A69" s="76"/>
      <c r="B69" s="76" t="s">
        <v>1848</v>
      </c>
      <c r="C69" s="81"/>
      <c r="D69" s="77"/>
      <c r="E69" s="77"/>
      <c r="F69" s="77"/>
    </row>
    <row r="70" spans="1:6" x14ac:dyDescent="0.4">
      <c r="A70" s="83"/>
      <c r="B70" s="83"/>
      <c r="C70" s="84"/>
      <c r="D70" s="85"/>
      <c r="E70" s="85"/>
      <c r="F70" s="85"/>
    </row>
    <row r="71" spans="1:6" x14ac:dyDescent="0.4">
      <c r="A71" s="72" t="s">
        <v>1849</v>
      </c>
      <c r="B71" s="80" t="s">
        <v>1850</v>
      </c>
      <c r="C71" s="74" t="s">
        <v>1851</v>
      </c>
      <c r="D71" s="73">
        <v>29</v>
      </c>
      <c r="E71" s="73" t="s">
        <v>1790</v>
      </c>
      <c r="F71" s="73">
        <v>91</v>
      </c>
    </row>
    <row r="72" spans="1:6" x14ac:dyDescent="0.4">
      <c r="A72" s="76"/>
      <c r="B72" s="76"/>
      <c r="C72" s="82" t="s">
        <v>1852</v>
      </c>
      <c r="D72" s="77"/>
      <c r="E72" s="77"/>
      <c r="F72" s="77"/>
    </row>
    <row r="73" spans="1:6" x14ac:dyDescent="0.4">
      <c r="A73" s="76" t="s">
        <v>1849</v>
      </c>
      <c r="B73" s="81" t="s">
        <v>1850</v>
      </c>
      <c r="C73" s="82" t="s">
        <v>1853</v>
      </c>
      <c r="D73" s="77">
        <v>27</v>
      </c>
      <c r="E73" s="77" t="s">
        <v>1790</v>
      </c>
      <c r="F73" s="77">
        <v>26</v>
      </c>
    </row>
    <row r="74" spans="1:6" x14ac:dyDescent="0.4">
      <c r="A74" s="76"/>
      <c r="B74" s="76"/>
      <c r="C74" s="82" t="s">
        <v>1852</v>
      </c>
      <c r="D74" s="77"/>
      <c r="E74" s="77"/>
      <c r="F74" s="77"/>
    </row>
    <row r="75" spans="1:6" x14ac:dyDescent="0.4">
      <c r="A75" s="76" t="s">
        <v>1849</v>
      </c>
      <c r="B75" s="81" t="s">
        <v>1854</v>
      </c>
      <c r="C75" s="82" t="s">
        <v>1855</v>
      </c>
      <c r="D75" s="77">
        <v>27</v>
      </c>
      <c r="E75" s="77" t="s">
        <v>1790</v>
      </c>
      <c r="F75" s="77">
        <v>26</v>
      </c>
    </row>
    <row r="76" spans="1:6" x14ac:dyDescent="0.4">
      <c r="A76" s="76"/>
      <c r="B76" s="76"/>
      <c r="C76" s="82" t="s">
        <v>1852</v>
      </c>
      <c r="D76" s="77"/>
      <c r="E76" s="77"/>
      <c r="F76" s="77"/>
    </row>
    <row r="77" spans="1:6" x14ac:dyDescent="0.4">
      <c r="A77" s="76" t="s">
        <v>1849</v>
      </c>
      <c r="B77" s="81" t="s">
        <v>1854</v>
      </c>
      <c r="C77" s="86" t="s">
        <v>1856</v>
      </c>
      <c r="D77" s="77">
        <v>29</v>
      </c>
      <c r="E77" s="77" t="s">
        <v>1790</v>
      </c>
      <c r="F77" s="77">
        <v>91</v>
      </c>
    </row>
    <row r="78" spans="1:6" x14ac:dyDescent="0.4">
      <c r="A78" s="76"/>
      <c r="B78" s="76"/>
      <c r="C78" s="82" t="s">
        <v>1857</v>
      </c>
      <c r="D78" s="77"/>
      <c r="E78" s="77"/>
      <c r="F78" s="77"/>
    </row>
    <row r="79" spans="1:6" x14ac:dyDescent="0.4">
      <c r="A79" s="76"/>
      <c r="B79" s="81" t="s">
        <v>1858</v>
      </c>
      <c r="C79" s="78"/>
      <c r="D79" s="77"/>
      <c r="E79" s="77"/>
      <c r="F79" s="77"/>
    </row>
    <row r="80" spans="1:6" x14ac:dyDescent="0.4">
      <c r="A80" s="76"/>
      <c r="B80" s="76" t="s">
        <v>1859</v>
      </c>
      <c r="C80" s="78"/>
      <c r="D80" s="77"/>
      <c r="E80" s="77"/>
      <c r="F80" s="77"/>
    </row>
    <row r="81" spans="1:6" x14ac:dyDescent="0.4">
      <c r="A81" s="76"/>
      <c r="B81" s="81" t="s">
        <v>1860</v>
      </c>
      <c r="C81" s="78"/>
      <c r="D81" s="77"/>
      <c r="E81" s="77"/>
      <c r="F81" s="77"/>
    </row>
    <row r="82" spans="1:6" x14ac:dyDescent="0.4">
      <c r="A82" s="76"/>
      <c r="B82" s="87" t="s">
        <v>1861</v>
      </c>
      <c r="C82" s="78"/>
      <c r="D82" s="77"/>
      <c r="E82" s="77"/>
      <c r="F82" s="77"/>
    </row>
    <row r="83" spans="1:6" x14ac:dyDescent="0.4">
      <c r="A83" s="76"/>
      <c r="B83" s="76" t="s">
        <v>1862</v>
      </c>
      <c r="C83" s="78"/>
      <c r="D83" s="77"/>
      <c r="E83" s="77"/>
      <c r="F83" s="77"/>
    </row>
    <row r="84" spans="1:6" x14ac:dyDescent="0.4">
      <c r="A84" s="76"/>
      <c r="B84" s="76" t="s">
        <v>1863</v>
      </c>
      <c r="C84" s="78"/>
      <c r="D84" s="77"/>
      <c r="E84" s="77"/>
      <c r="F84" s="77"/>
    </row>
    <row r="85" spans="1:6" x14ac:dyDescent="0.4">
      <c r="A85" s="76"/>
      <c r="B85" s="81" t="s">
        <v>1860</v>
      </c>
      <c r="C85" s="78"/>
      <c r="D85" s="77"/>
      <c r="E85" s="77"/>
      <c r="F85" s="77"/>
    </row>
    <row r="86" spans="1:6" x14ac:dyDescent="0.4">
      <c r="A86" s="76"/>
      <c r="B86" s="87" t="s">
        <v>1864</v>
      </c>
      <c r="C86" s="78"/>
      <c r="D86" s="77"/>
      <c r="E86" s="77"/>
      <c r="F86" s="77"/>
    </row>
    <row r="87" spans="1:6" x14ac:dyDescent="0.4">
      <c r="A87" s="76"/>
      <c r="B87" s="76" t="s">
        <v>1865</v>
      </c>
      <c r="C87" s="78"/>
      <c r="D87" s="77"/>
      <c r="E87" s="77"/>
      <c r="F87" s="77"/>
    </row>
    <row r="88" spans="1:6" x14ac:dyDescent="0.4">
      <c r="A88" s="76"/>
      <c r="B88" s="76" t="s">
        <v>1866</v>
      </c>
      <c r="C88" s="78"/>
      <c r="D88" s="77"/>
      <c r="E88" s="77"/>
      <c r="F88" s="77"/>
    </row>
    <row r="89" spans="1:6" x14ac:dyDescent="0.4">
      <c r="A89" s="76"/>
      <c r="B89" s="81" t="s">
        <v>1860</v>
      </c>
      <c r="C89" s="78"/>
      <c r="D89" s="77"/>
      <c r="E89" s="77"/>
      <c r="F89" s="77"/>
    </row>
    <row r="90" spans="1:6" x14ac:dyDescent="0.4">
      <c r="A90" s="76"/>
      <c r="B90" s="87" t="s">
        <v>1867</v>
      </c>
      <c r="C90" s="78"/>
      <c r="D90" s="77"/>
      <c r="E90" s="77"/>
      <c r="F90" s="77"/>
    </row>
    <row r="91" spans="1:6" x14ac:dyDescent="0.4">
      <c r="A91" s="76"/>
      <c r="B91" s="76" t="s">
        <v>1868</v>
      </c>
      <c r="C91" s="78"/>
      <c r="D91" s="77"/>
      <c r="E91" s="77"/>
      <c r="F91" s="77"/>
    </row>
    <row r="92" spans="1:6" x14ac:dyDescent="0.4">
      <c r="A92" s="76"/>
      <c r="B92" s="81" t="s">
        <v>1869</v>
      </c>
      <c r="C92" s="78"/>
      <c r="D92" s="77"/>
      <c r="E92" s="77"/>
      <c r="F92" s="77"/>
    </row>
    <row r="93" spans="1:6" x14ac:dyDescent="0.4">
      <c r="A93" s="76"/>
      <c r="B93" s="76" t="s">
        <v>1870</v>
      </c>
      <c r="C93" s="78"/>
      <c r="D93" s="77"/>
      <c r="E93" s="77"/>
      <c r="F93" s="77"/>
    </row>
    <row r="94" spans="1:6" x14ac:dyDescent="0.4">
      <c r="A94" s="76"/>
      <c r="B94" s="76" t="s">
        <v>1871</v>
      </c>
      <c r="C94" s="78"/>
      <c r="D94" s="77"/>
      <c r="E94" s="77"/>
      <c r="F94" s="77"/>
    </row>
    <row r="95" spans="1:6" x14ac:dyDescent="0.4">
      <c r="A95" s="83"/>
      <c r="B95" s="83" t="s">
        <v>1872</v>
      </c>
      <c r="C95" s="88"/>
      <c r="D95" s="85"/>
      <c r="E95" s="85"/>
      <c r="F95" s="85"/>
    </row>
    <row r="96" spans="1:6" x14ac:dyDescent="0.4">
      <c r="A96" s="72" t="s">
        <v>1873</v>
      </c>
      <c r="B96" s="75" t="s">
        <v>1874</v>
      </c>
      <c r="C96" s="74"/>
      <c r="D96" s="73"/>
      <c r="E96" s="73"/>
      <c r="F96" s="75"/>
    </row>
    <row r="97" spans="1:6" x14ac:dyDescent="0.4">
      <c r="A97" s="76" t="s">
        <v>1875</v>
      </c>
      <c r="B97" s="79" t="s">
        <v>1876</v>
      </c>
      <c r="C97" s="82" t="s">
        <v>1877</v>
      </c>
      <c r="D97" s="77">
        <v>70</v>
      </c>
      <c r="E97" s="77" t="s">
        <v>1790</v>
      </c>
      <c r="F97" s="79">
        <v>86</v>
      </c>
    </row>
    <row r="98" spans="1:6" x14ac:dyDescent="0.4">
      <c r="A98" s="76" t="s">
        <v>1875</v>
      </c>
      <c r="B98" s="79" t="s">
        <v>1878</v>
      </c>
      <c r="C98" s="82" t="s">
        <v>1879</v>
      </c>
      <c r="D98" s="77">
        <v>43</v>
      </c>
      <c r="E98" s="77" t="s">
        <v>1790</v>
      </c>
      <c r="F98" s="79">
        <v>92</v>
      </c>
    </row>
    <row r="99" spans="1:6" x14ac:dyDescent="0.4">
      <c r="A99" s="76" t="s">
        <v>1875</v>
      </c>
      <c r="B99" s="79" t="s">
        <v>1880</v>
      </c>
      <c r="C99" s="82" t="s">
        <v>1881</v>
      </c>
      <c r="D99" s="77">
        <v>51</v>
      </c>
      <c r="E99" s="77" t="s">
        <v>1790</v>
      </c>
      <c r="F99" s="79">
        <v>70</v>
      </c>
    </row>
    <row r="100" spans="1:6" x14ac:dyDescent="0.4">
      <c r="A100" s="76" t="s">
        <v>1875</v>
      </c>
      <c r="B100" s="79" t="s">
        <v>1882</v>
      </c>
      <c r="C100" s="82" t="s">
        <v>1883</v>
      </c>
      <c r="D100" s="77">
        <v>38</v>
      </c>
      <c r="E100" s="77">
        <v>1</v>
      </c>
      <c r="F100" s="79">
        <v>32</v>
      </c>
    </row>
    <row r="101" spans="1:6" x14ac:dyDescent="0.4">
      <c r="A101" s="76" t="s">
        <v>1875</v>
      </c>
      <c r="B101" s="79" t="s">
        <v>1878</v>
      </c>
      <c r="C101" s="82" t="s">
        <v>1884</v>
      </c>
      <c r="D101" s="77">
        <v>25</v>
      </c>
      <c r="E101" s="77">
        <v>1</v>
      </c>
      <c r="F101" s="79">
        <v>51</v>
      </c>
    </row>
    <row r="102" spans="1:6" x14ac:dyDescent="0.4">
      <c r="A102" s="76"/>
      <c r="B102" s="79"/>
      <c r="C102" s="82" t="s">
        <v>1885</v>
      </c>
      <c r="D102" s="77"/>
      <c r="E102" s="77"/>
      <c r="F102" s="79"/>
    </row>
    <row r="103" spans="1:6" x14ac:dyDescent="0.4">
      <c r="A103" s="76" t="s">
        <v>1875</v>
      </c>
      <c r="B103" s="79" t="s">
        <v>1878</v>
      </c>
      <c r="C103" s="82" t="s">
        <v>1886</v>
      </c>
      <c r="D103" s="77">
        <v>25</v>
      </c>
      <c r="E103" s="77">
        <v>1</v>
      </c>
      <c r="F103" s="89" t="s">
        <v>1887</v>
      </c>
    </row>
    <row r="104" spans="1:6" x14ac:dyDescent="0.4">
      <c r="A104" s="83"/>
      <c r="B104" s="90"/>
      <c r="C104" s="84" t="s">
        <v>1885</v>
      </c>
      <c r="D104" s="85"/>
      <c r="E104" s="85"/>
      <c r="F104" s="91"/>
    </row>
    <row r="105" spans="1:6" x14ac:dyDescent="0.4">
      <c r="A105" s="92" t="s">
        <v>1875</v>
      </c>
      <c r="B105" s="93" t="s">
        <v>1888</v>
      </c>
      <c r="C105" s="94" t="s">
        <v>1889</v>
      </c>
      <c r="D105" s="73">
        <v>25</v>
      </c>
      <c r="E105" s="73">
        <v>1</v>
      </c>
      <c r="F105" s="73">
        <v>34</v>
      </c>
    </row>
    <row r="106" spans="1:6" x14ac:dyDescent="0.4">
      <c r="A106" s="95"/>
      <c r="B106" s="96"/>
      <c r="C106" s="86" t="s">
        <v>1885</v>
      </c>
      <c r="D106" s="77"/>
      <c r="E106" s="77"/>
      <c r="F106" s="77"/>
    </row>
    <row r="107" spans="1:6" x14ac:dyDescent="0.4">
      <c r="A107" s="95" t="s">
        <v>1875</v>
      </c>
      <c r="B107" s="97" t="s">
        <v>1888</v>
      </c>
      <c r="C107" s="86" t="s">
        <v>1890</v>
      </c>
      <c r="D107" s="77">
        <v>25</v>
      </c>
      <c r="E107" s="77">
        <v>2</v>
      </c>
      <c r="F107" s="77">
        <v>78</v>
      </c>
    </row>
    <row r="108" spans="1:6" x14ac:dyDescent="0.4">
      <c r="A108" s="95"/>
      <c r="B108" s="96"/>
      <c r="C108" s="86" t="s">
        <v>1885</v>
      </c>
      <c r="D108" s="77"/>
      <c r="E108" s="77"/>
      <c r="F108" s="77"/>
    </row>
    <row r="109" spans="1:6" x14ac:dyDescent="0.4">
      <c r="A109" s="95" t="s">
        <v>1875</v>
      </c>
      <c r="B109" s="97" t="s">
        <v>1888</v>
      </c>
      <c r="C109" s="86" t="s">
        <v>1891</v>
      </c>
      <c r="D109" s="77">
        <v>70</v>
      </c>
      <c r="E109" s="77" t="s">
        <v>1790</v>
      </c>
      <c r="F109" s="77">
        <v>20</v>
      </c>
    </row>
    <row r="110" spans="1:6" x14ac:dyDescent="0.4">
      <c r="A110" s="95" t="s">
        <v>1875</v>
      </c>
      <c r="B110" s="97" t="s">
        <v>1892</v>
      </c>
      <c r="C110" s="86" t="s">
        <v>1893</v>
      </c>
      <c r="D110" s="77">
        <v>9</v>
      </c>
      <c r="E110" s="77">
        <v>1</v>
      </c>
      <c r="F110" s="98" t="s">
        <v>1894</v>
      </c>
    </row>
    <row r="111" spans="1:6" x14ac:dyDescent="0.4">
      <c r="A111" s="95"/>
      <c r="B111" s="96"/>
      <c r="C111" s="86" t="s">
        <v>1895</v>
      </c>
      <c r="D111" s="77"/>
      <c r="E111" s="77"/>
      <c r="F111" s="77"/>
    </row>
    <row r="112" spans="1:6" x14ac:dyDescent="0.4">
      <c r="A112" s="95" t="s">
        <v>1875</v>
      </c>
      <c r="B112" s="97" t="s">
        <v>1892</v>
      </c>
      <c r="C112" s="86" t="s">
        <v>1896</v>
      </c>
      <c r="D112" s="77">
        <v>20</v>
      </c>
      <c r="E112" s="77">
        <v>3</v>
      </c>
      <c r="F112" s="77">
        <v>32</v>
      </c>
    </row>
    <row r="113" spans="1:6" x14ac:dyDescent="0.4">
      <c r="A113" s="95" t="s">
        <v>1875</v>
      </c>
      <c r="B113" s="97" t="s">
        <v>1892</v>
      </c>
      <c r="C113" s="86" t="s">
        <v>1897</v>
      </c>
      <c r="D113" s="77">
        <v>8</v>
      </c>
      <c r="E113" s="77">
        <v>1</v>
      </c>
      <c r="F113" s="77">
        <v>60</v>
      </c>
    </row>
    <row r="114" spans="1:6" x14ac:dyDescent="0.4">
      <c r="A114" s="95" t="s">
        <v>1875</v>
      </c>
      <c r="B114" s="97" t="s">
        <v>1892</v>
      </c>
      <c r="C114" s="86" t="s">
        <v>1898</v>
      </c>
      <c r="D114" s="77">
        <v>16</v>
      </c>
      <c r="E114" s="77">
        <v>2</v>
      </c>
      <c r="F114" s="77">
        <v>20</v>
      </c>
    </row>
    <row r="115" spans="1:6" x14ac:dyDescent="0.4">
      <c r="A115" s="95" t="s">
        <v>1875</v>
      </c>
      <c r="B115" s="97" t="s">
        <v>1892</v>
      </c>
      <c r="C115" s="86" t="s">
        <v>1899</v>
      </c>
      <c r="D115" s="77">
        <v>6</v>
      </c>
      <c r="E115" s="77">
        <v>1</v>
      </c>
      <c r="F115" s="77">
        <v>60</v>
      </c>
    </row>
    <row r="116" spans="1:6" x14ac:dyDescent="0.4">
      <c r="A116" s="95" t="s">
        <v>1875</v>
      </c>
      <c r="B116" s="97" t="s">
        <v>1892</v>
      </c>
      <c r="C116" s="86" t="s">
        <v>1900</v>
      </c>
      <c r="D116" s="77">
        <v>42</v>
      </c>
      <c r="E116" s="77" t="s">
        <v>1790</v>
      </c>
      <c r="F116" s="77">
        <v>20</v>
      </c>
    </row>
    <row r="117" spans="1:6" x14ac:dyDescent="0.4">
      <c r="A117" s="95" t="s">
        <v>1875</v>
      </c>
      <c r="B117" s="97" t="s">
        <v>1892</v>
      </c>
      <c r="C117" s="86" t="s">
        <v>1901</v>
      </c>
      <c r="D117" s="77">
        <v>28</v>
      </c>
      <c r="E117" s="77" t="s">
        <v>1790</v>
      </c>
      <c r="F117" s="77">
        <v>78</v>
      </c>
    </row>
    <row r="118" spans="1:6" x14ac:dyDescent="0.4">
      <c r="A118" s="95" t="s">
        <v>1875</v>
      </c>
      <c r="B118" s="97" t="s">
        <v>1892</v>
      </c>
      <c r="C118" s="86" t="s">
        <v>1902</v>
      </c>
      <c r="D118" s="77">
        <v>8</v>
      </c>
      <c r="E118" s="77">
        <v>1</v>
      </c>
      <c r="F118" s="77">
        <v>50</v>
      </c>
    </row>
    <row r="119" spans="1:6" x14ac:dyDescent="0.4">
      <c r="A119" s="95" t="s">
        <v>1875</v>
      </c>
      <c r="B119" s="97" t="s">
        <v>1892</v>
      </c>
      <c r="C119" s="86" t="s">
        <v>1903</v>
      </c>
      <c r="D119" s="77">
        <v>5</v>
      </c>
      <c r="E119" s="77">
        <v>1</v>
      </c>
      <c r="F119" s="77">
        <v>56</v>
      </c>
    </row>
    <row r="120" spans="1:6" x14ac:dyDescent="0.4">
      <c r="A120" s="95" t="s">
        <v>1875</v>
      </c>
      <c r="B120" s="97" t="s">
        <v>1892</v>
      </c>
      <c r="C120" s="86" t="s">
        <v>1904</v>
      </c>
      <c r="D120" s="77">
        <v>33</v>
      </c>
      <c r="E120" s="77">
        <v>3</v>
      </c>
      <c r="F120" s="77">
        <v>33</v>
      </c>
    </row>
    <row r="121" spans="1:6" x14ac:dyDescent="0.4">
      <c r="A121" s="99" t="s">
        <v>1875</v>
      </c>
      <c r="B121" s="100" t="s">
        <v>1892</v>
      </c>
      <c r="C121" s="101" t="s">
        <v>1905</v>
      </c>
      <c r="D121" s="85">
        <v>63</v>
      </c>
      <c r="E121" s="85">
        <v>1</v>
      </c>
      <c r="F121" s="85">
        <v>17</v>
      </c>
    </row>
    <row r="122" spans="1:6" x14ac:dyDescent="0.4">
      <c r="A122" s="92"/>
      <c r="B122" s="102" t="s">
        <v>1906</v>
      </c>
      <c r="C122" s="103"/>
      <c r="D122" s="73"/>
      <c r="E122" s="73"/>
      <c r="F122" s="75"/>
    </row>
    <row r="123" spans="1:6" x14ac:dyDescent="0.4">
      <c r="A123" s="95"/>
      <c r="B123" s="104" t="s">
        <v>1907</v>
      </c>
      <c r="C123" s="105"/>
      <c r="D123" s="77"/>
      <c r="E123" s="77"/>
      <c r="F123" s="79"/>
    </row>
    <row r="124" spans="1:6" x14ac:dyDescent="0.4">
      <c r="A124" s="95" t="s">
        <v>1792</v>
      </c>
      <c r="B124" s="104" t="s">
        <v>1908</v>
      </c>
      <c r="C124" s="106" t="s">
        <v>1909</v>
      </c>
      <c r="D124" s="77"/>
      <c r="E124" s="77"/>
      <c r="F124" s="79"/>
    </row>
    <row r="125" spans="1:6" x14ac:dyDescent="0.4">
      <c r="A125" s="95"/>
      <c r="B125" s="104"/>
      <c r="C125" s="106" t="s">
        <v>1910</v>
      </c>
      <c r="D125" s="77"/>
      <c r="E125" s="77"/>
      <c r="F125" s="79"/>
    </row>
    <row r="126" spans="1:6" x14ac:dyDescent="0.4">
      <c r="A126" s="95" t="s">
        <v>1792</v>
      </c>
      <c r="B126" s="104" t="s">
        <v>1911</v>
      </c>
      <c r="C126" s="105"/>
      <c r="D126" s="77"/>
      <c r="E126" s="77"/>
      <c r="F126" s="79"/>
    </row>
    <row r="127" spans="1:6" x14ac:dyDescent="0.4">
      <c r="A127" s="95" t="s">
        <v>1792</v>
      </c>
      <c r="B127" s="104" t="s">
        <v>1912</v>
      </c>
      <c r="C127" s="106" t="s">
        <v>1913</v>
      </c>
      <c r="D127" s="77">
        <v>15</v>
      </c>
      <c r="E127" s="77">
        <v>2</v>
      </c>
      <c r="F127" s="79">
        <v>21</v>
      </c>
    </row>
    <row r="128" spans="1:6" x14ac:dyDescent="0.4">
      <c r="A128" s="95"/>
      <c r="B128" s="104" t="s">
        <v>1914</v>
      </c>
      <c r="C128" s="106" t="s">
        <v>1915</v>
      </c>
      <c r="D128" s="77">
        <v>93</v>
      </c>
      <c r="E128" s="77">
        <v>2</v>
      </c>
      <c r="F128" s="79">
        <v>47</v>
      </c>
    </row>
    <row r="129" spans="1:6" x14ac:dyDescent="0.4">
      <c r="A129" s="95"/>
      <c r="B129" s="104" t="s">
        <v>1914</v>
      </c>
      <c r="C129" s="106" t="s">
        <v>1916</v>
      </c>
      <c r="D129" s="77">
        <v>24</v>
      </c>
      <c r="E129" s="77">
        <v>3</v>
      </c>
      <c r="F129" s="79">
        <v>62</v>
      </c>
    </row>
    <row r="130" spans="1:6" x14ac:dyDescent="0.4">
      <c r="A130" s="95"/>
      <c r="B130" s="104" t="s">
        <v>1917</v>
      </c>
      <c r="C130" s="106" t="s">
        <v>1918</v>
      </c>
      <c r="D130" s="77">
        <v>7</v>
      </c>
      <c r="E130" s="77">
        <v>1</v>
      </c>
      <c r="F130" s="79">
        <v>46</v>
      </c>
    </row>
    <row r="131" spans="1:6" x14ac:dyDescent="0.4">
      <c r="A131" s="95"/>
      <c r="B131" s="104" t="s">
        <v>1914</v>
      </c>
      <c r="C131" s="106" t="s">
        <v>1919</v>
      </c>
      <c r="D131" s="77">
        <v>33</v>
      </c>
      <c r="E131" s="77" t="s">
        <v>1790</v>
      </c>
      <c r="F131" s="79">
        <v>81</v>
      </c>
    </row>
    <row r="132" spans="1:6" x14ac:dyDescent="0.4">
      <c r="A132" s="95"/>
      <c r="B132" s="104" t="s">
        <v>1917</v>
      </c>
      <c r="C132" s="106" t="s">
        <v>1920</v>
      </c>
      <c r="D132" s="77">
        <v>26</v>
      </c>
      <c r="E132" s="77">
        <v>3</v>
      </c>
      <c r="F132" s="79">
        <v>94</v>
      </c>
    </row>
    <row r="133" spans="1:6" x14ac:dyDescent="0.4">
      <c r="A133" s="95"/>
      <c r="B133" s="104" t="s">
        <v>1917</v>
      </c>
      <c r="C133" s="106" t="s">
        <v>1921</v>
      </c>
      <c r="D133" s="77">
        <v>34</v>
      </c>
      <c r="E133" s="77">
        <v>2</v>
      </c>
      <c r="F133" s="79">
        <v>60</v>
      </c>
    </row>
    <row r="134" spans="1:6" x14ac:dyDescent="0.4">
      <c r="A134" s="95"/>
      <c r="B134" s="104" t="s">
        <v>1917</v>
      </c>
      <c r="C134" s="106" t="s">
        <v>1922</v>
      </c>
      <c r="D134" s="77">
        <v>29</v>
      </c>
      <c r="E134" s="77" t="s">
        <v>1790</v>
      </c>
      <c r="F134" s="79">
        <v>67</v>
      </c>
    </row>
    <row r="135" spans="1:6" x14ac:dyDescent="0.4">
      <c r="A135" s="95"/>
      <c r="B135" s="104" t="s">
        <v>1917</v>
      </c>
      <c r="C135" s="86" t="s">
        <v>1923</v>
      </c>
      <c r="D135" s="77">
        <v>65</v>
      </c>
      <c r="E135" s="77">
        <v>2</v>
      </c>
      <c r="F135" s="89" t="s">
        <v>1924</v>
      </c>
    </row>
    <row r="136" spans="1:6" x14ac:dyDescent="0.4">
      <c r="A136" s="76"/>
      <c r="B136" s="104" t="s">
        <v>1917</v>
      </c>
      <c r="C136" s="106" t="s">
        <v>1925</v>
      </c>
      <c r="D136" s="77">
        <v>48</v>
      </c>
      <c r="E136" s="77">
        <v>1</v>
      </c>
      <c r="F136" s="79">
        <v>28</v>
      </c>
    </row>
    <row r="137" spans="1:6" x14ac:dyDescent="0.4">
      <c r="A137" s="95"/>
      <c r="B137" s="104" t="s">
        <v>1917</v>
      </c>
      <c r="C137" s="106" t="s">
        <v>1926</v>
      </c>
      <c r="D137" s="77">
        <v>37</v>
      </c>
      <c r="E137" s="77">
        <v>1</v>
      </c>
      <c r="F137" s="79">
        <v>46</v>
      </c>
    </row>
    <row r="138" spans="1:6" x14ac:dyDescent="0.4">
      <c r="A138" s="99"/>
      <c r="B138" s="107" t="s">
        <v>1917</v>
      </c>
      <c r="C138" s="108" t="s">
        <v>1927</v>
      </c>
      <c r="D138" s="85">
        <v>45</v>
      </c>
      <c r="E138" s="85">
        <v>3</v>
      </c>
      <c r="F138" s="91">
        <v>12</v>
      </c>
    </row>
    <row r="139" spans="1:6" x14ac:dyDescent="0.4">
      <c r="A139" s="92" t="s">
        <v>1928</v>
      </c>
      <c r="B139" s="102" t="s">
        <v>1917</v>
      </c>
      <c r="C139" s="109" t="s">
        <v>1929</v>
      </c>
      <c r="D139" s="73">
        <v>32</v>
      </c>
      <c r="E139" s="73" t="s">
        <v>1790</v>
      </c>
      <c r="F139" s="73" t="s">
        <v>1790</v>
      </c>
    </row>
    <row r="140" spans="1:6" x14ac:dyDescent="0.4">
      <c r="A140" s="110"/>
      <c r="B140" s="104" t="s">
        <v>1917</v>
      </c>
      <c r="C140" s="106" t="s">
        <v>1930</v>
      </c>
      <c r="D140" s="77">
        <v>34</v>
      </c>
      <c r="E140" s="77">
        <v>3</v>
      </c>
      <c r="F140" s="111" t="s">
        <v>1894</v>
      </c>
    </row>
    <row r="141" spans="1:6" x14ac:dyDescent="0.4">
      <c r="A141" s="95"/>
      <c r="B141" s="104" t="s">
        <v>1917</v>
      </c>
      <c r="C141" s="106" t="s">
        <v>1931</v>
      </c>
      <c r="D141" s="77">
        <v>29</v>
      </c>
      <c r="E141" s="112" t="s">
        <v>1790</v>
      </c>
      <c r="F141" s="112" t="s">
        <v>1790</v>
      </c>
    </row>
    <row r="142" spans="1:6" x14ac:dyDescent="0.4">
      <c r="A142" s="95"/>
      <c r="B142" s="104" t="s">
        <v>1917</v>
      </c>
      <c r="C142" s="106" t="s">
        <v>1932</v>
      </c>
      <c r="D142" s="77">
        <v>25</v>
      </c>
      <c r="E142" s="77">
        <v>3</v>
      </c>
      <c r="F142" s="77">
        <v>90</v>
      </c>
    </row>
    <row r="143" spans="1:6" x14ac:dyDescent="0.4">
      <c r="A143" s="95"/>
      <c r="B143" s="104" t="s">
        <v>1917</v>
      </c>
      <c r="C143" s="106" t="s">
        <v>1933</v>
      </c>
      <c r="D143" s="77">
        <v>14</v>
      </c>
      <c r="E143" s="77" t="s">
        <v>1790</v>
      </c>
      <c r="F143" s="77">
        <v>92</v>
      </c>
    </row>
    <row r="144" spans="1:6" x14ac:dyDescent="0.4">
      <c r="A144" s="95"/>
      <c r="B144" s="104" t="s">
        <v>1917</v>
      </c>
      <c r="C144" s="106" t="s">
        <v>1934</v>
      </c>
      <c r="D144" s="77">
        <v>11</v>
      </c>
      <c r="E144" s="77">
        <v>2</v>
      </c>
      <c r="F144" s="77">
        <v>36</v>
      </c>
    </row>
    <row r="145" spans="1:6" x14ac:dyDescent="0.4">
      <c r="A145" s="95"/>
      <c r="B145" s="104" t="s">
        <v>1912</v>
      </c>
      <c r="C145" s="106" t="s">
        <v>1935</v>
      </c>
      <c r="D145" s="77">
        <v>52</v>
      </c>
      <c r="E145" s="77">
        <v>2</v>
      </c>
      <c r="F145" s="77">
        <v>13</v>
      </c>
    </row>
    <row r="146" spans="1:6" x14ac:dyDescent="0.4">
      <c r="A146" s="95"/>
      <c r="B146" s="104" t="s">
        <v>1917</v>
      </c>
      <c r="C146" s="106" t="s">
        <v>1936</v>
      </c>
      <c r="D146" s="77">
        <v>41</v>
      </c>
      <c r="E146" s="77" t="s">
        <v>1790</v>
      </c>
      <c r="F146" s="77">
        <v>86</v>
      </c>
    </row>
    <row r="147" spans="1:6" x14ac:dyDescent="0.4">
      <c r="A147" s="95"/>
      <c r="B147" s="104" t="s">
        <v>1917</v>
      </c>
      <c r="C147" s="106" t="s">
        <v>1937</v>
      </c>
      <c r="D147" s="77">
        <v>41</v>
      </c>
      <c r="E147" s="77">
        <v>3</v>
      </c>
      <c r="F147" s="77">
        <v>31</v>
      </c>
    </row>
    <row r="148" spans="1:6" x14ac:dyDescent="0.4">
      <c r="A148" s="95" t="s">
        <v>1792</v>
      </c>
      <c r="B148" s="104" t="s">
        <v>1938</v>
      </c>
      <c r="C148" s="106" t="s">
        <v>1939</v>
      </c>
      <c r="D148" s="77"/>
      <c r="E148" s="77"/>
      <c r="F148" s="77"/>
    </row>
    <row r="149" spans="1:6" x14ac:dyDescent="0.4">
      <c r="A149" s="95"/>
      <c r="B149" s="104"/>
      <c r="C149" s="106" t="s">
        <v>1940</v>
      </c>
      <c r="D149" s="77"/>
      <c r="E149" s="77"/>
      <c r="F149" s="77"/>
    </row>
    <row r="150" spans="1:6" x14ac:dyDescent="0.4">
      <c r="A150" s="95" t="s">
        <v>1875</v>
      </c>
      <c r="B150" s="104" t="s">
        <v>1941</v>
      </c>
      <c r="C150" s="106" t="s">
        <v>1942</v>
      </c>
      <c r="D150" s="77"/>
      <c r="E150" s="77"/>
      <c r="F150" s="77"/>
    </row>
    <row r="151" spans="1:6" x14ac:dyDescent="0.4">
      <c r="A151" s="95"/>
      <c r="B151" s="104"/>
      <c r="C151" s="106" t="s">
        <v>1943</v>
      </c>
      <c r="D151" s="77"/>
      <c r="E151" s="77"/>
      <c r="F151" s="77"/>
    </row>
    <row r="152" spans="1:6" x14ac:dyDescent="0.4">
      <c r="A152" s="95"/>
      <c r="B152" s="104"/>
      <c r="C152" s="106" t="s">
        <v>1944</v>
      </c>
      <c r="D152" s="77"/>
      <c r="E152" s="77"/>
      <c r="F152" s="77"/>
    </row>
    <row r="153" spans="1:6" x14ac:dyDescent="0.4">
      <c r="A153" s="95"/>
      <c r="B153" s="104"/>
      <c r="C153" s="106" t="s">
        <v>1945</v>
      </c>
      <c r="D153" s="77"/>
      <c r="E153" s="77"/>
      <c r="F153" s="77"/>
    </row>
    <row r="154" spans="1:6" x14ac:dyDescent="0.4">
      <c r="A154" s="95" t="s">
        <v>1792</v>
      </c>
      <c r="B154" s="104" t="s">
        <v>1946</v>
      </c>
      <c r="C154" s="106" t="s">
        <v>1947</v>
      </c>
      <c r="D154" s="77"/>
      <c r="E154" s="77"/>
      <c r="F154" s="77"/>
    </row>
    <row r="155" spans="1:6" x14ac:dyDescent="0.4">
      <c r="A155" s="92" t="s">
        <v>1875</v>
      </c>
      <c r="B155" s="102" t="s">
        <v>1948</v>
      </c>
      <c r="C155" s="94" t="s">
        <v>1949</v>
      </c>
      <c r="D155" s="73"/>
      <c r="E155" s="73"/>
      <c r="F155" s="73"/>
    </row>
    <row r="156" spans="1:6" x14ac:dyDescent="0.4">
      <c r="A156" s="95" t="s">
        <v>1875</v>
      </c>
      <c r="B156" s="104" t="s">
        <v>1950</v>
      </c>
      <c r="C156" s="106" t="s">
        <v>1951</v>
      </c>
      <c r="D156" s="77"/>
      <c r="E156" s="77"/>
      <c r="F156" s="77"/>
    </row>
    <row r="157" spans="1:6" x14ac:dyDescent="0.4">
      <c r="A157" s="95" t="s">
        <v>1875</v>
      </c>
      <c r="B157" s="104" t="s">
        <v>1911</v>
      </c>
      <c r="C157" s="106"/>
      <c r="D157" s="77"/>
      <c r="E157" s="77"/>
      <c r="F157" s="77"/>
    </row>
    <row r="158" spans="1:6" x14ac:dyDescent="0.4">
      <c r="A158" s="95" t="s">
        <v>1875</v>
      </c>
      <c r="B158" s="104" t="s">
        <v>1952</v>
      </c>
      <c r="C158" s="106" t="s">
        <v>1953</v>
      </c>
      <c r="D158" s="77">
        <v>96</v>
      </c>
      <c r="E158" s="77" t="s">
        <v>1790</v>
      </c>
      <c r="F158" s="77">
        <v>40</v>
      </c>
    </row>
    <row r="159" spans="1:6" x14ac:dyDescent="0.4">
      <c r="A159" s="113"/>
      <c r="B159" s="104" t="s">
        <v>1954</v>
      </c>
      <c r="C159" s="106" t="s">
        <v>1955</v>
      </c>
      <c r="D159" s="77">
        <v>24</v>
      </c>
      <c r="E159" s="77">
        <v>2</v>
      </c>
      <c r="F159" s="77">
        <v>76</v>
      </c>
    </row>
    <row r="160" spans="1:6" x14ac:dyDescent="0.4">
      <c r="A160" s="113"/>
      <c r="B160" s="104" t="s">
        <v>1914</v>
      </c>
      <c r="C160" s="106" t="s">
        <v>1956</v>
      </c>
      <c r="D160" s="77">
        <v>25</v>
      </c>
      <c r="E160" s="77" t="s">
        <v>1790</v>
      </c>
      <c r="F160" s="77" t="s">
        <v>1790</v>
      </c>
    </row>
    <row r="161" spans="1:6" x14ac:dyDescent="0.4">
      <c r="A161" s="113"/>
      <c r="B161" s="104" t="s">
        <v>1954</v>
      </c>
      <c r="C161" s="106" t="s">
        <v>1957</v>
      </c>
      <c r="D161" s="77">
        <v>32</v>
      </c>
      <c r="E161" s="77">
        <v>1</v>
      </c>
      <c r="F161" s="77">
        <v>85</v>
      </c>
    </row>
    <row r="162" spans="1:6" x14ac:dyDescent="0.4">
      <c r="A162" s="113"/>
      <c r="B162" s="104" t="s">
        <v>1914</v>
      </c>
      <c r="C162" s="106" t="s">
        <v>1958</v>
      </c>
      <c r="D162" s="77">
        <v>16</v>
      </c>
      <c r="E162" s="77">
        <v>1</v>
      </c>
      <c r="F162" s="77">
        <v>60</v>
      </c>
    </row>
    <row r="163" spans="1:6" x14ac:dyDescent="0.4">
      <c r="A163" s="113"/>
      <c r="B163" s="104" t="s">
        <v>1954</v>
      </c>
      <c r="C163" s="106" t="s">
        <v>1959</v>
      </c>
      <c r="D163" s="77">
        <v>130</v>
      </c>
      <c r="E163" s="77" t="s">
        <v>1790</v>
      </c>
      <c r="F163" s="77">
        <v>80</v>
      </c>
    </row>
    <row r="164" spans="1:6" x14ac:dyDescent="0.4">
      <c r="A164" s="113"/>
      <c r="B164" s="104" t="s">
        <v>1954</v>
      </c>
      <c r="C164" s="106" t="s">
        <v>1960</v>
      </c>
      <c r="D164" s="77">
        <v>14</v>
      </c>
      <c r="E164" s="77">
        <v>1</v>
      </c>
      <c r="F164" s="77">
        <v>91</v>
      </c>
    </row>
    <row r="165" spans="1:6" x14ac:dyDescent="0.4">
      <c r="A165" s="113"/>
      <c r="B165" s="104" t="s">
        <v>1912</v>
      </c>
      <c r="C165" s="106" t="s">
        <v>1961</v>
      </c>
      <c r="D165" s="77">
        <v>31</v>
      </c>
      <c r="E165" s="77" t="s">
        <v>1790</v>
      </c>
      <c r="F165" s="77">
        <v>50</v>
      </c>
    </row>
    <row r="166" spans="1:6" x14ac:dyDescent="0.4">
      <c r="A166" s="95"/>
      <c r="B166" s="104" t="s">
        <v>1914</v>
      </c>
      <c r="C166" s="86" t="s">
        <v>1962</v>
      </c>
      <c r="D166" s="77">
        <v>27</v>
      </c>
      <c r="E166" s="77" t="s">
        <v>1790</v>
      </c>
      <c r="F166" s="77">
        <v>45</v>
      </c>
    </row>
    <row r="167" spans="1:6" x14ac:dyDescent="0.4">
      <c r="A167" s="110"/>
      <c r="B167" s="104" t="s">
        <v>1954</v>
      </c>
      <c r="C167" s="106" t="s">
        <v>1963</v>
      </c>
      <c r="D167" s="77">
        <v>20</v>
      </c>
      <c r="E167" s="77" t="s">
        <v>1790</v>
      </c>
      <c r="F167" s="77" t="s">
        <v>1790</v>
      </c>
    </row>
    <row r="168" spans="1:6" x14ac:dyDescent="0.4">
      <c r="A168" s="113"/>
      <c r="B168" s="104" t="s">
        <v>1954</v>
      </c>
      <c r="C168" s="106" t="s">
        <v>1964</v>
      </c>
      <c r="D168" s="77">
        <v>32</v>
      </c>
      <c r="E168" s="77">
        <v>3</v>
      </c>
      <c r="F168" s="77" t="s">
        <v>1790</v>
      </c>
    </row>
    <row r="169" spans="1:6" x14ac:dyDescent="0.4">
      <c r="A169" s="113"/>
      <c r="B169" s="104" t="s">
        <v>1917</v>
      </c>
      <c r="C169" s="106" t="s">
        <v>1965</v>
      </c>
      <c r="D169" s="77">
        <v>41</v>
      </c>
      <c r="E169" s="77">
        <v>3</v>
      </c>
      <c r="F169" s="77">
        <v>63</v>
      </c>
    </row>
    <row r="170" spans="1:6" x14ac:dyDescent="0.4">
      <c r="A170" s="113"/>
      <c r="B170" s="104" t="s">
        <v>1912</v>
      </c>
      <c r="C170" s="106" t="s">
        <v>1966</v>
      </c>
      <c r="D170" s="77">
        <v>39</v>
      </c>
      <c r="E170" s="77" t="s">
        <v>1790</v>
      </c>
      <c r="F170" s="77">
        <v>59</v>
      </c>
    </row>
    <row r="171" spans="1:6" x14ac:dyDescent="0.4">
      <c r="A171" s="113"/>
      <c r="B171" s="104" t="s">
        <v>1912</v>
      </c>
      <c r="C171" s="106" t="s">
        <v>1967</v>
      </c>
      <c r="D171" s="77">
        <v>24</v>
      </c>
      <c r="E171" s="77">
        <v>2</v>
      </c>
      <c r="F171" s="77">
        <v>69</v>
      </c>
    </row>
    <row r="172" spans="1:6" x14ac:dyDescent="0.4">
      <c r="A172" s="114"/>
      <c r="B172" s="107" t="s">
        <v>1954</v>
      </c>
      <c r="C172" s="108" t="s">
        <v>1968</v>
      </c>
      <c r="D172" s="85">
        <v>86</v>
      </c>
      <c r="E172" s="85">
        <v>1</v>
      </c>
      <c r="F172" s="85">
        <v>26</v>
      </c>
    </row>
    <row r="173" spans="1:6" x14ac:dyDescent="0.4">
      <c r="A173" s="115" t="s">
        <v>1969</v>
      </c>
      <c r="B173" s="102" t="s">
        <v>1912</v>
      </c>
      <c r="C173" s="109" t="s">
        <v>1970</v>
      </c>
      <c r="D173" s="73">
        <v>29</v>
      </c>
      <c r="E173" s="73">
        <v>3</v>
      </c>
      <c r="F173" s="73">
        <v>60</v>
      </c>
    </row>
    <row r="174" spans="1:6" x14ac:dyDescent="0.4">
      <c r="A174" s="113"/>
      <c r="B174" s="104" t="s">
        <v>1954</v>
      </c>
      <c r="C174" s="106" t="s">
        <v>1971</v>
      </c>
      <c r="D174" s="77">
        <v>68</v>
      </c>
      <c r="E174" s="77">
        <v>2</v>
      </c>
      <c r="F174" s="77">
        <v>43</v>
      </c>
    </row>
    <row r="175" spans="1:6" x14ac:dyDescent="0.4">
      <c r="A175" s="113"/>
      <c r="B175" s="104" t="s">
        <v>1912</v>
      </c>
      <c r="C175" s="106" t="s">
        <v>1972</v>
      </c>
      <c r="D175" s="77">
        <v>28</v>
      </c>
      <c r="E175" s="77">
        <v>2</v>
      </c>
      <c r="F175" s="77">
        <v>33</v>
      </c>
    </row>
    <row r="176" spans="1:6" x14ac:dyDescent="0.4">
      <c r="A176" s="113"/>
      <c r="B176" s="104" t="s">
        <v>1954</v>
      </c>
      <c r="C176" s="106" t="s">
        <v>1973</v>
      </c>
      <c r="D176" s="77">
        <v>15</v>
      </c>
      <c r="E176" s="77" t="s">
        <v>1790</v>
      </c>
      <c r="F176" s="77" t="s">
        <v>1790</v>
      </c>
    </row>
    <row r="177" spans="1:6" x14ac:dyDescent="0.4">
      <c r="A177" s="113"/>
      <c r="B177" s="104" t="s">
        <v>1912</v>
      </c>
      <c r="C177" s="106" t="s">
        <v>1974</v>
      </c>
      <c r="D177" s="77">
        <v>40</v>
      </c>
      <c r="E177" s="77" t="s">
        <v>1790</v>
      </c>
      <c r="F177" s="77" t="s">
        <v>1790</v>
      </c>
    </row>
    <row r="178" spans="1:6" x14ac:dyDescent="0.4">
      <c r="A178" s="113"/>
      <c r="B178" s="104" t="s">
        <v>1954</v>
      </c>
      <c r="C178" s="106" t="s">
        <v>1975</v>
      </c>
      <c r="D178" s="77">
        <v>15</v>
      </c>
      <c r="E178" s="77" t="s">
        <v>1790</v>
      </c>
      <c r="F178" s="77" t="s">
        <v>1790</v>
      </c>
    </row>
    <row r="179" spans="1:6" x14ac:dyDescent="0.4">
      <c r="A179" s="113"/>
      <c r="B179" s="104" t="s">
        <v>1912</v>
      </c>
      <c r="C179" s="106" t="s">
        <v>1976</v>
      </c>
      <c r="D179" s="77">
        <v>10</v>
      </c>
      <c r="E179" s="77" t="s">
        <v>1790</v>
      </c>
      <c r="F179" s="77" t="s">
        <v>1790</v>
      </c>
    </row>
    <row r="180" spans="1:6" x14ac:dyDescent="0.4">
      <c r="A180" s="113"/>
      <c r="B180" s="104" t="s">
        <v>1914</v>
      </c>
      <c r="C180" s="106" t="s">
        <v>1977</v>
      </c>
      <c r="D180" s="77">
        <v>8</v>
      </c>
      <c r="E180" s="77" t="s">
        <v>1790</v>
      </c>
      <c r="F180" s="77">
        <v>39</v>
      </c>
    </row>
    <row r="181" spans="1:6" x14ac:dyDescent="0.4">
      <c r="A181" s="113"/>
      <c r="B181" s="104" t="s">
        <v>1912</v>
      </c>
      <c r="C181" s="106" t="s">
        <v>1978</v>
      </c>
      <c r="D181" s="77">
        <v>75</v>
      </c>
      <c r="E181" s="77">
        <v>1</v>
      </c>
      <c r="F181" s="77">
        <v>60</v>
      </c>
    </row>
    <row r="182" spans="1:6" x14ac:dyDescent="0.4">
      <c r="A182" s="113"/>
      <c r="B182" s="104" t="s">
        <v>1954</v>
      </c>
      <c r="C182" s="106" t="s">
        <v>1979</v>
      </c>
      <c r="D182" s="77">
        <v>33</v>
      </c>
      <c r="E182" s="77" t="s">
        <v>1790</v>
      </c>
      <c r="F182" s="77">
        <v>20</v>
      </c>
    </row>
    <row r="183" spans="1:6" x14ac:dyDescent="0.4">
      <c r="A183" s="113"/>
      <c r="B183" s="104" t="s">
        <v>1912</v>
      </c>
      <c r="C183" s="106" t="s">
        <v>1980</v>
      </c>
      <c r="D183" s="77">
        <v>34</v>
      </c>
      <c r="E183" s="77" t="s">
        <v>1790</v>
      </c>
      <c r="F183" s="77">
        <v>36</v>
      </c>
    </row>
    <row r="184" spans="1:6" x14ac:dyDescent="0.4">
      <c r="A184" s="113"/>
      <c r="B184" s="104" t="s">
        <v>1912</v>
      </c>
      <c r="C184" s="106" t="s">
        <v>1981</v>
      </c>
      <c r="D184" s="77">
        <v>11</v>
      </c>
      <c r="E184" s="77" t="s">
        <v>1790</v>
      </c>
      <c r="F184" s="77">
        <v>67</v>
      </c>
    </row>
    <row r="185" spans="1:6" x14ac:dyDescent="0.4">
      <c r="A185" s="113"/>
      <c r="B185" s="104" t="s">
        <v>1912</v>
      </c>
      <c r="C185" s="106" t="s">
        <v>1982</v>
      </c>
      <c r="D185" s="77">
        <v>8</v>
      </c>
      <c r="E185" s="77" t="s">
        <v>1790</v>
      </c>
      <c r="F185" s="77" t="s">
        <v>1790</v>
      </c>
    </row>
    <row r="186" spans="1:6" x14ac:dyDescent="0.4">
      <c r="A186" s="114"/>
      <c r="B186" s="107" t="s">
        <v>1914</v>
      </c>
      <c r="C186" s="108" t="s">
        <v>1983</v>
      </c>
      <c r="D186" s="85">
        <v>8</v>
      </c>
      <c r="E186" s="85" t="s">
        <v>1790</v>
      </c>
      <c r="F186" s="85" t="s">
        <v>1790</v>
      </c>
    </row>
    <row r="187" spans="1:6" x14ac:dyDescent="0.4">
      <c r="A187" s="115" t="s">
        <v>1984</v>
      </c>
      <c r="B187" s="102" t="s">
        <v>1985</v>
      </c>
      <c r="C187" s="94" t="s">
        <v>1986</v>
      </c>
      <c r="D187" s="73">
        <v>92</v>
      </c>
      <c r="E187" s="73">
        <v>2</v>
      </c>
      <c r="F187" s="116">
        <v>73</v>
      </c>
    </row>
    <row r="188" spans="1:6" x14ac:dyDescent="0.4">
      <c r="A188" s="113"/>
      <c r="B188" s="104" t="s">
        <v>1987</v>
      </c>
      <c r="C188" s="113"/>
      <c r="D188" s="77"/>
      <c r="E188" s="77"/>
      <c r="F188" s="77"/>
    </row>
    <row r="189" spans="1:6" x14ac:dyDescent="0.4">
      <c r="A189" s="113" t="s">
        <v>1988</v>
      </c>
      <c r="B189" s="104" t="s">
        <v>1989</v>
      </c>
      <c r="C189" s="86" t="s">
        <v>1990</v>
      </c>
      <c r="D189" s="77">
        <v>34</v>
      </c>
      <c r="E189" s="77">
        <v>2</v>
      </c>
      <c r="F189" s="77">
        <v>30</v>
      </c>
    </row>
    <row r="190" spans="1:6" x14ac:dyDescent="0.4">
      <c r="A190" s="113"/>
      <c r="B190" s="104" t="s">
        <v>1991</v>
      </c>
      <c r="C190" s="113"/>
      <c r="D190" s="77"/>
      <c r="E190" s="77"/>
      <c r="F190" s="77"/>
    </row>
    <row r="191" spans="1:6" x14ac:dyDescent="0.4">
      <c r="A191" s="113" t="s">
        <v>1992</v>
      </c>
      <c r="B191" s="104" t="s">
        <v>1993</v>
      </c>
      <c r="C191" s="86" t="s">
        <v>1994</v>
      </c>
      <c r="D191" s="77">
        <v>50</v>
      </c>
      <c r="E191" s="77" t="s">
        <v>1790</v>
      </c>
      <c r="F191" s="77" t="s">
        <v>1790</v>
      </c>
    </row>
    <row r="192" spans="1:6" x14ac:dyDescent="0.4">
      <c r="A192" s="113"/>
      <c r="B192" s="104" t="s">
        <v>1995</v>
      </c>
      <c r="C192" s="113" t="s">
        <v>1996</v>
      </c>
      <c r="D192" s="77"/>
      <c r="E192" s="77"/>
      <c r="F192" s="77"/>
    </row>
    <row r="193" spans="1:6" x14ac:dyDescent="0.4">
      <c r="A193" s="113" t="s">
        <v>1997</v>
      </c>
      <c r="B193" s="104" t="s">
        <v>1998</v>
      </c>
      <c r="C193" s="86" t="s">
        <v>1999</v>
      </c>
      <c r="D193" s="77">
        <v>24</v>
      </c>
      <c r="E193" s="77">
        <v>3</v>
      </c>
      <c r="F193" s="117">
        <v>99.9</v>
      </c>
    </row>
    <row r="194" spans="1:6" x14ac:dyDescent="0.4">
      <c r="A194" s="114"/>
      <c r="B194" s="107" t="s">
        <v>2000</v>
      </c>
      <c r="C194" s="114" t="s">
        <v>2001</v>
      </c>
      <c r="D194" s="85"/>
      <c r="E194" s="85"/>
      <c r="F194" s="85"/>
    </row>
    <row r="195" spans="1:6" x14ac:dyDescent="0.4">
      <c r="A195" s="92" t="s">
        <v>2002</v>
      </c>
      <c r="B195" s="93" t="s">
        <v>2003</v>
      </c>
      <c r="C195" s="118" t="s">
        <v>2004</v>
      </c>
      <c r="D195" s="73" t="s">
        <v>1790</v>
      </c>
      <c r="E195" s="73" t="s">
        <v>1790</v>
      </c>
      <c r="F195" s="73">
        <v>62</v>
      </c>
    </row>
    <row r="196" spans="1:6" x14ac:dyDescent="0.4">
      <c r="A196" s="95" t="s">
        <v>1782</v>
      </c>
      <c r="B196" s="97" t="s">
        <v>2005</v>
      </c>
      <c r="C196" s="119" t="s">
        <v>2006</v>
      </c>
      <c r="D196" s="77" t="s">
        <v>1790</v>
      </c>
      <c r="E196" s="77" t="s">
        <v>1790</v>
      </c>
      <c r="F196" s="111" t="s">
        <v>2007</v>
      </c>
    </row>
    <row r="197" spans="1:6" x14ac:dyDescent="0.4">
      <c r="A197" s="95"/>
      <c r="B197" s="97" t="s">
        <v>2008</v>
      </c>
      <c r="C197" s="119" t="s">
        <v>2009</v>
      </c>
      <c r="D197" s="77" t="s">
        <v>1790</v>
      </c>
      <c r="E197" s="77" t="s">
        <v>1790</v>
      </c>
      <c r="F197" s="111" t="s">
        <v>2010</v>
      </c>
    </row>
    <row r="198" spans="1:6" x14ac:dyDescent="0.4">
      <c r="A198" s="95"/>
      <c r="B198" s="97" t="s">
        <v>2011</v>
      </c>
      <c r="C198" s="119" t="s">
        <v>2012</v>
      </c>
      <c r="D198" s="77" t="s">
        <v>1790</v>
      </c>
      <c r="E198" s="77" t="s">
        <v>1790</v>
      </c>
      <c r="F198" s="77">
        <v>14</v>
      </c>
    </row>
    <row r="199" spans="1:6" x14ac:dyDescent="0.4">
      <c r="A199" s="95"/>
      <c r="B199" s="97" t="s">
        <v>2013</v>
      </c>
      <c r="C199" s="119" t="s">
        <v>2014</v>
      </c>
      <c r="D199" s="77" t="s">
        <v>1790</v>
      </c>
      <c r="E199" s="77" t="s">
        <v>1790</v>
      </c>
      <c r="F199" s="77">
        <v>17</v>
      </c>
    </row>
    <row r="200" spans="1:6" x14ac:dyDescent="0.4">
      <c r="A200" s="95"/>
      <c r="B200" s="97" t="s">
        <v>2015</v>
      </c>
      <c r="C200" s="119" t="s">
        <v>2016</v>
      </c>
      <c r="D200" s="77" t="s">
        <v>1790</v>
      </c>
      <c r="E200" s="77" t="s">
        <v>1790</v>
      </c>
      <c r="F200" s="77">
        <v>19</v>
      </c>
    </row>
    <row r="201" spans="1:6" x14ac:dyDescent="0.4">
      <c r="A201" s="95"/>
      <c r="B201" s="97" t="s">
        <v>2017</v>
      </c>
      <c r="C201" s="119" t="s">
        <v>2018</v>
      </c>
      <c r="D201" s="77" t="s">
        <v>1790</v>
      </c>
      <c r="E201" s="77" t="s">
        <v>1790</v>
      </c>
      <c r="F201" s="77">
        <v>22</v>
      </c>
    </row>
    <row r="202" spans="1:6" x14ac:dyDescent="0.4">
      <c r="A202" s="95"/>
      <c r="B202" s="97" t="s">
        <v>2019</v>
      </c>
      <c r="C202" s="119" t="s">
        <v>2020</v>
      </c>
      <c r="D202" s="77" t="s">
        <v>1790</v>
      </c>
      <c r="E202" s="77" t="s">
        <v>1790</v>
      </c>
      <c r="F202" s="77">
        <v>26</v>
      </c>
    </row>
    <row r="203" spans="1:6" x14ac:dyDescent="0.4">
      <c r="A203" s="95"/>
      <c r="B203" s="97" t="s">
        <v>2021</v>
      </c>
      <c r="C203" s="119" t="s">
        <v>2022</v>
      </c>
      <c r="D203" s="77" t="s">
        <v>1790</v>
      </c>
      <c r="E203" s="77" t="s">
        <v>1790</v>
      </c>
      <c r="F203" s="77">
        <v>29</v>
      </c>
    </row>
    <row r="204" spans="1:6" x14ac:dyDescent="0.4">
      <c r="A204" s="95"/>
      <c r="B204" s="97" t="s">
        <v>2023</v>
      </c>
      <c r="C204" s="119" t="s">
        <v>2024</v>
      </c>
      <c r="D204" s="77" t="s">
        <v>1790</v>
      </c>
      <c r="E204" s="77" t="s">
        <v>1790</v>
      </c>
      <c r="F204" s="77">
        <v>31</v>
      </c>
    </row>
    <row r="205" spans="1:6" x14ac:dyDescent="0.4">
      <c r="A205" s="95"/>
      <c r="B205" s="97" t="s">
        <v>2025</v>
      </c>
      <c r="C205" s="119" t="s">
        <v>2026</v>
      </c>
      <c r="D205" s="77" t="s">
        <v>1790</v>
      </c>
      <c r="E205" s="77" t="s">
        <v>1790</v>
      </c>
      <c r="F205" s="77">
        <v>32</v>
      </c>
    </row>
    <row r="206" spans="1:6" x14ac:dyDescent="0.4">
      <c r="A206" s="99"/>
      <c r="B206" s="100" t="s">
        <v>2027</v>
      </c>
      <c r="C206" s="120" t="s">
        <v>2028</v>
      </c>
      <c r="D206" s="85" t="s">
        <v>1790</v>
      </c>
      <c r="E206" s="85" t="s">
        <v>1790</v>
      </c>
      <c r="F206" s="85">
        <v>33</v>
      </c>
    </row>
    <row r="207" spans="1:6" x14ac:dyDescent="0.4">
      <c r="A207" s="92" t="s">
        <v>2002</v>
      </c>
      <c r="B207" s="93" t="s">
        <v>2027</v>
      </c>
      <c r="C207" s="118" t="s">
        <v>2029</v>
      </c>
      <c r="D207" s="73" t="s">
        <v>1790</v>
      </c>
      <c r="E207" s="73" t="s">
        <v>1790</v>
      </c>
      <c r="F207" s="73">
        <v>33</v>
      </c>
    </row>
    <row r="208" spans="1:6" x14ac:dyDescent="0.4">
      <c r="A208" s="95" t="s">
        <v>2030</v>
      </c>
      <c r="B208" s="104" t="s">
        <v>2031</v>
      </c>
      <c r="C208" s="119" t="s">
        <v>2032</v>
      </c>
      <c r="D208" s="77" t="s">
        <v>1790</v>
      </c>
      <c r="E208" s="77" t="s">
        <v>1790</v>
      </c>
      <c r="F208" s="77">
        <v>28</v>
      </c>
    </row>
    <row r="209" spans="1:6" x14ac:dyDescent="0.4">
      <c r="A209" s="77"/>
      <c r="B209" s="97" t="s">
        <v>2017</v>
      </c>
      <c r="C209" s="119" t="s">
        <v>2033</v>
      </c>
      <c r="D209" s="77" t="s">
        <v>1790</v>
      </c>
      <c r="E209" s="77" t="s">
        <v>1790</v>
      </c>
      <c r="F209" s="77">
        <v>22</v>
      </c>
    </row>
    <row r="210" spans="1:6" x14ac:dyDescent="0.4">
      <c r="A210" s="95"/>
      <c r="B210" s="97" t="s">
        <v>2034</v>
      </c>
      <c r="C210" s="119" t="s">
        <v>2035</v>
      </c>
      <c r="D210" s="77" t="s">
        <v>1790</v>
      </c>
      <c r="E210" s="77" t="s">
        <v>1790</v>
      </c>
      <c r="F210" s="77">
        <v>60</v>
      </c>
    </row>
    <row r="211" spans="1:6" x14ac:dyDescent="0.4">
      <c r="A211" s="95"/>
      <c r="B211" s="97" t="s">
        <v>2034</v>
      </c>
      <c r="C211" s="119" t="s">
        <v>2036</v>
      </c>
      <c r="D211" s="77" t="s">
        <v>1790</v>
      </c>
      <c r="E211" s="77" t="s">
        <v>1790</v>
      </c>
      <c r="F211" s="77">
        <v>60</v>
      </c>
    </row>
    <row r="212" spans="1:6" x14ac:dyDescent="0.4">
      <c r="A212" s="95"/>
      <c r="B212" s="97" t="s">
        <v>2034</v>
      </c>
      <c r="C212" s="119" t="s">
        <v>2037</v>
      </c>
      <c r="D212" s="77" t="s">
        <v>1790</v>
      </c>
      <c r="E212" s="77" t="s">
        <v>1790</v>
      </c>
      <c r="F212" s="77">
        <v>60</v>
      </c>
    </row>
    <row r="213" spans="1:6" x14ac:dyDescent="0.4">
      <c r="A213" s="95"/>
      <c r="B213" s="97" t="s">
        <v>2034</v>
      </c>
      <c r="C213" s="119" t="s">
        <v>2038</v>
      </c>
      <c r="D213" s="77" t="s">
        <v>1790</v>
      </c>
      <c r="E213" s="77" t="s">
        <v>1790</v>
      </c>
      <c r="F213" s="77">
        <v>60</v>
      </c>
    </row>
    <row r="214" spans="1:6" x14ac:dyDescent="0.4">
      <c r="A214" s="95"/>
      <c r="B214" s="97" t="s">
        <v>2034</v>
      </c>
      <c r="C214" s="119" t="s">
        <v>2039</v>
      </c>
      <c r="D214" s="77" t="s">
        <v>1790</v>
      </c>
      <c r="E214" s="77" t="s">
        <v>1790</v>
      </c>
      <c r="F214" s="77">
        <v>60</v>
      </c>
    </row>
    <row r="215" spans="1:6" x14ac:dyDescent="0.4">
      <c r="A215" s="95"/>
      <c r="B215" s="97" t="s">
        <v>2034</v>
      </c>
      <c r="C215" s="119" t="s">
        <v>2040</v>
      </c>
      <c r="D215" s="77" t="s">
        <v>1790</v>
      </c>
      <c r="E215" s="77" t="s">
        <v>1790</v>
      </c>
      <c r="F215" s="77">
        <v>60</v>
      </c>
    </row>
    <row r="216" spans="1:6" x14ac:dyDescent="0.4">
      <c r="A216" s="95"/>
      <c r="B216" s="97" t="s">
        <v>2034</v>
      </c>
      <c r="C216" s="119" t="s">
        <v>2041</v>
      </c>
      <c r="D216" s="77" t="s">
        <v>1790</v>
      </c>
      <c r="E216" s="77" t="s">
        <v>1790</v>
      </c>
      <c r="F216" s="77">
        <v>60</v>
      </c>
    </row>
    <row r="217" spans="1:6" x14ac:dyDescent="0.4">
      <c r="A217" s="95"/>
      <c r="B217" s="97" t="s">
        <v>2034</v>
      </c>
      <c r="C217" s="119" t="s">
        <v>2042</v>
      </c>
      <c r="D217" s="77" t="s">
        <v>1790</v>
      </c>
      <c r="E217" s="77" t="s">
        <v>1790</v>
      </c>
      <c r="F217" s="77">
        <v>60</v>
      </c>
    </row>
    <row r="218" spans="1:6" x14ac:dyDescent="0.4">
      <c r="A218" s="95"/>
      <c r="B218" s="97" t="s">
        <v>2034</v>
      </c>
      <c r="C218" s="119" t="s">
        <v>2043</v>
      </c>
      <c r="D218" s="77" t="s">
        <v>1790</v>
      </c>
      <c r="E218" s="77" t="s">
        <v>1790</v>
      </c>
      <c r="F218" s="77">
        <v>60</v>
      </c>
    </row>
    <row r="219" spans="1:6" x14ac:dyDescent="0.4">
      <c r="A219" s="95"/>
      <c r="B219" s="97" t="s">
        <v>2034</v>
      </c>
      <c r="C219" s="119" t="s">
        <v>2044</v>
      </c>
      <c r="D219" s="77" t="s">
        <v>1790</v>
      </c>
      <c r="E219" s="77" t="s">
        <v>1790</v>
      </c>
      <c r="F219" s="77">
        <v>60</v>
      </c>
    </row>
    <row r="220" spans="1:6" x14ac:dyDescent="0.4">
      <c r="A220" s="95"/>
      <c r="B220" s="97" t="s">
        <v>2034</v>
      </c>
      <c r="C220" s="119" t="s">
        <v>2045</v>
      </c>
      <c r="D220" s="77" t="s">
        <v>1790</v>
      </c>
      <c r="E220" s="77" t="s">
        <v>1790</v>
      </c>
      <c r="F220" s="77">
        <v>60</v>
      </c>
    </row>
    <row r="221" spans="1:6" x14ac:dyDescent="0.4">
      <c r="A221" s="95"/>
      <c r="B221" s="97" t="s">
        <v>2034</v>
      </c>
      <c r="C221" s="119" t="s">
        <v>2046</v>
      </c>
      <c r="D221" s="77" t="s">
        <v>1790</v>
      </c>
      <c r="E221" s="77" t="s">
        <v>1790</v>
      </c>
      <c r="F221" s="77">
        <v>60</v>
      </c>
    </row>
    <row r="222" spans="1:6" x14ac:dyDescent="0.4">
      <c r="A222" s="95"/>
      <c r="B222" s="97" t="s">
        <v>2034</v>
      </c>
      <c r="C222" s="119" t="s">
        <v>2047</v>
      </c>
      <c r="D222" s="77" t="s">
        <v>1790</v>
      </c>
      <c r="E222" s="77" t="s">
        <v>1790</v>
      </c>
      <c r="F222" s="77">
        <v>60</v>
      </c>
    </row>
    <row r="223" spans="1:6" x14ac:dyDescent="0.4">
      <c r="A223" s="95"/>
      <c r="B223" s="97" t="s">
        <v>2034</v>
      </c>
      <c r="C223" s="119" t="s">
        <v>2048</v>
      </c>
      <c r="D223" s="77" t="s">
        <v>1790</v>
      </c>
      <c r="E223" s="77" t="s">
        <v>1790</v>
      </c>
      <c r="F223" s="77">
        <v>60</v>
      </c>
    </row>
    <row r="224" spans="1:6" x14ac:dyDescent="0.4">
      <c r="A224" s="95"/>
      <c r="B224" s="97" t="s">
        <v>2049</v>
      </c>
      <c r="C224" s="119" t="s">
        <v>2050</v>
      </c>
      <c r="D224" s="77" t="s">
        <v>1790</v>
      </c>
      <c r="E224" s="77" t="s">
        <v>1790</v>
      </c>
      <c r="F224" s="77">
        <v>72</v>
      </c>
    </row>
    <row r="225" spans="1:6" x14ac:dyDescent="0.4">
      <c r="A225" s="95"/>
      <c r="B225" s="97" t="s">
        <v>2034</v>
      </c>
      <c r="C225" s="119" t="s">
        <v>2051</v>
      </c>
      <c r="D225" s="77" t="s">
        <v>1790</v>
      </c>
      <c r="E225" s="77" t="s">
        <v>1790</v>
      </c>
      <c r="F225" s="77">
        <v>60</v>
      </c>
    </row>
    <row r="226" spans="1:6" x14ac:dyDescent="0.4">
      <c r="A226" s="95"/>
      <c r="B226" s="97" t="s">
        <v>2034</v>
      </c>
      <c r="C226" s="119" t="s">
        <v>2052</v>
      </c>
      <c r="D226" s="77" t="s">
        <v>1790</v>
      </c>
      <c r="E226" s="77" t="s">
        <v>1790</v>
      </c>
      <c r="F226" s="77">
        <v>60</v>
      </c>
    </row>
    <row r="227" spans="1:6" x14ac:dyDescent="0.4">
      <c r="A227" s="95"/>
      <c r="B227" s="97" t="s">
        <v>2034</v>
      </c>
      <c r="C227" s="119" t="s">
        <v>2053</v>
      </c>
      <c r="D227" s="77" t="s">
        <v>1790</v>
      </c>
      <c r="E227" s="77" t="s">
        <v>1790</v>
      </c>
      <c r="F227" s="77">
        <v>60</v>
      </c>
    </row>
    <row r="228" spans="1:6" x14ac:dyDescent="0.4">
      <c r="A228" s="95"/>
      <c r="B228" s="97" t="s">
        <v>2034</v>
      </c>
      <c r="C228" s="119" t="s">
        <v>2054</v>
      </c>
      <c r="D228" s="77" t="s">
        <v>1790</v>
      </c>
      <c r="E228" s="77" t="s">
        <v>1790</v>
      </c>
      <c r="F228" s="77">
        <v>60</v>
      </c>
    </row>
    <row r="229" spans="1:6" x14ac:dyDescent="0.4">
      <c r="A229" s="95"/>
      <c r="B229" s="104" t="s">
        <v>2034</v>
      </c>
      <c r="C229" s="119" t="s">
        <v>2055</v>
      </c>
      <c r="D229" s="77" t="s">
        <v>1790</v>
      </c>
      <c r="E229" s="77" t="s">
        <v>1790</v>
      </c>
      <c r="F229" s="77">
        <v>60</v>
      </c>
    </row>
    <row r="230" spans="1:6" x14ac:dyDescent="0.4">
      <c r="A230" s="95"/>
      <c r="B230" s="104" t="s">
        <v>2034</v>
      </c>
      <c r="C230" s="119" t="s">
        <v>2056</v>
      </c>
      <c r="D230" s="77" t="s">
        <v>1790</v>
      </c>
      <c r="E230" s="77" t="s">
        <v>1790</v>
      </c>
      <c r="F230" s="77">
        <v>60</v>
      </c>
    </row>
    <row r="231" spans="1:6" x14ac:dyDescent="0.4">
      <c r="A231" s="95"/>
      <c r="B231" s="104" t="s">
        <v>2034</v>
      </c>
      <c r="C231" s="119" t="s">
        <v>2057</v>
      </c>
      <c r="D231" s="77" t="s">
        <v>1790</v>
      </c>
      <c r="E231" s="77" t="s">
        <v>1790</v>
      </c>
      <c r="F231" s="77">
        <v>60</v>
      </c>
    </row>
    <row r="232" spans="1:6" x14ac:dyDescent="0.4">
      <c r="A232" s="95"/>
      <c r="B232" s="104" t="s">
        <v>2034</v>
      </c>
      <c r="C232" s="119" t="s">
        <v>2058</v>
      </c>
      <c r="D232" s="77" t="s">
        <v>1790</v>
      </c>
      <c r="E232" s="77" t="s">
        <v>1790</v>
      </c>
      <c r="F232" s="77">
        <v>60</v>
      </c>
    </row>
    <row r="233" spans="1:6" x14ac:dyDescent="0.4">
      <c r="A233" s="95"/>
      <c r="B233" s="104" t="s">
        <v>2034</v>
      </c>
      <c r="C233" s="119" t="s">
        <v>2059</v>
      </c>
      <c r="D233" s="77" t="s">
        <v>1790</v>
      </c>
      <c r="E233" s="77" t="s">
        <v>1790</v>
      </c>
      <c r="F233" s="77">
        <v>60</v>
      </c>
    </row>
    <row r="234" spans="1:6" x14ac:dyDescent="0.4">
      <c r="A234" s="95"/>
      <c r="B234" s="104" t="s">
        <v>2034</v>
      </c>
      <c r="C234" s="119" t="s">
        <v>2060</v>
      </c>
      <c r="D234" s="77" t="s">
        <v>1790</v>
      </c>
      <c r="E234" s="77" t="s">
        <v>1790</v>
      </c>
      <c r="F234" s="77">
        <v>60</v>
      </c>
    </row>
    <row r="235" spans="1:6" x14ac:dyDescent="0.4">
      <c r="A235" s="95"/>
      <c r="B235" s="104" t="s">
        <v>2034</v>
      </c>
      <c r="C235" s="119" t="s">
        <v>2061</v>
      </c>
      <c r="D235" s="77" t="s">
        <v>1790</v>
      </c>
      <c r="E235" s="77" t="s">
        <v>1790</v>
      </c>
      <c r="F235" s="77">
        <v>60</v>
      </c>
    </row>
    <row r="236" spans="1:6" x14ac:dyDescent="0.4">
      <c r="A236" s="95"/>
      <c r="B236" s="104" t="s">
        <v>2034</v>
      </c>
      <c r="C236" s="119" t="s">
        <v>2062</v>
      </c>
      <c r="D236" s="77" t="s">
        <v>1790</v>
      </c>
      <c r="E236" s="77" t="s">
        <v>1790</v>
      </c>
      <c r="F236" s="77">
        <v>60</v>
      </c>
    </row>
    <row r="237" spans="1:6" x14ac:dyDescent="0.4">
      <c r="A237" s="95"/>
      <c r="B237" s="104" t="s">
        <v>2063</v>
      </c>
      <c r="C237" s="119" t="s">
        <v>2064</v>
      </c>
      <c r="D237" s="77" t="s">
        <v>1790</v>
      </c>
      <c r="E237" s="77" t="s">
        <v>1790</v>
      </c>
      <c r="F237" s="77">
        <v>87</v>
      </c>
    </row>
    <row r="238" spans="1:6" x14ac:dyDescent="0.4">
      <c r="A238" s="95"/>
      <c r="B238" s="104" t="s">
        <v>2034</v>
      </c>
      <c r="C238" s="119" t="s">
        <v>2065</v>
      </c>
      <c r="D238" s="77" t="s">
        <v>1790</v>
      </c>
      <c r="E238" s="77" t="s">
        <v>1790</v>
      </c>
      <c r="F238" s="77">
        <v>60</v>
      </c>
    </row>
    <row r="239" spans="1:6" x14ac:dyDescent="0.4">
      <c r="A239" s="95"/>
      <c r="B239" s="104" t="s">
        <v>2034</v>
      </c>
      <c r="C239" s="119" t="s">
        <v>2066</v>
      </c>
      <c r="D239" s="77" t="s">
        <v>1790</v>
      </c>
      <c r="E239" s="77" t="s">
        <v>1790</v>
      </c>
      <c r="F239" s="77">
        <v>60</v>
      </c>
    </row>
    <row r="240" spans="1:6" x14ac:dyDescent="0.4">
      <c r="A240" s="99"/>
      <c r="B240" s="107" t="s">
        <v>2034</v>
      </c>
      <c r="C240" s="120" t="s">
        <v>2067</v>
      </c>
      <c r="D240" s="85" t="s">
        <v>1790</v>
      </c>
      <c r="E240" s="85" t="s">
        <v>1790</v>
      </c>
      <c r="F240" s="85">
        <v>60</v>
      </c>
    </row>
    <row r="241" spans="1:6" x14ac:dyDescent="0.4">
      <c r="A241" s="92" t="s">
        <v>2002</v>
      </c>
      <c r="B241" s="102" t="s">
        <v>2034</v>
      </c>
      <c r="C241" s="118" t="s">
        <v>2068</v>
      </c>
      <c r="D241" s="73" t="s">
        <v>1790</v>
      </c>
      <c r="E241" s="73" t="s">
        <v>1790</v>
      </c>
      <c r="F241" s="73">
        <v>60</v>
      </c>
    </row>
    <row r="242" spans="1:6" x14ac:dyDescent="0.4">
      <c r="A242" s="95" t="s">
        <v>2030</v>
      </c>
      <c r="B242" s="104" t="s">
        <v>2034</v>
      </c>
      <c r="C242" s="119" t="s">
        <v>2069</v>
      </c>
      <c r="D242" s="77" t="s">
        <v>1790</v>
      </c>
      <c r="E242" s="77" t="s">
        <v>1790</v>
      </c>
      <c r="F242" s="77">
        <v>60</v>
      </c>
    </row>
    <row r="243" spans="1:6" x14ac:dyDescent="0.4">
      <c r="A243" s="110"/>
      <c r="B243" s="104" t="s">
        <v>2034</v>
      </c>
      <c r="C243" s="119" t="s">
        <v>2070</v>
      </c>
      <c r="D243" s="77" t="s">
        <v>1790</v>
      </c>
      <c r="E243" s="77" t="s">
        <v>1790</v>
      </c>
      <c r="F243" s="77">
        <v>60</v>
      </c>
    </row>
    <row r="244" spans="1:6" x14ac:dyDescent="0.4">
      <c r="A244" s="110"/>
      <c r="B244" s="104" t="s">
        <v>2034</v>
      </c>
      <c r="C244" s="119" t="s">
        <v>2071</v>
      </c>
      <c r="D244" s="77" t="s">
        <v>1790</v>
      </c>
      <c r="E244" s="77" t="s">
        <v>1790</v>
      </c>
      <c r="F244" s="77">
        <v>60</v>
      </c>
    </row>
    <row r="245" spans="1:6" x14ac:dyDescent="0.4">
      <c r="A245" s="95"/>
      <c r="B245" s="104" t="s">
        <v>2034</v>
      </c>
      <c r="C245" s="119" t="s">
        <v>2072</v>
      </c>
      <c r="D245" s="77" t="s">
        <v>1790</v>
      </c>
      <c r="E245" s="77" t="s">
        <v>1790</v>
      </c>
      <c r="F245" s="77">
        <v>60</v>
      </c>
    </row>
    <row r="246" spans="1:6" x14ac:dyDescent="0.4">
      <c r="A246" s="95"/>
      <c r="B246" s="104" t="s">
        <v>2034</v>
      </c>
      <c r="C246" s="119" t="s">
        <v>2073</v>
      </c>
      <c r="D246" s="77" t="s">
        <v>1790</v>
      </c>
      <c r="E246" s="77" t="s">
        <v>1790</v>
      </c>
      <c r="F246" s="77">
        <v>60</v>
      </c>
    </row>
    <row r="247" spans="1:6" x14ac:dyDescent="0.4">
      <c r="A247" s="99"/>
      <c r="B247" s="107" t="s">
        <v>2034</v>
      </c>
      <c r="C247" s="120" t="s">
        <v>2074</v>
      </c>
      <c r="D247" s="85" t="s">
        <v>1790</v>
      </c>
      <c r="E247" s="85" t="s">
        <v>1790</v>
      </c>
      <c r="F247" s="85">
        <v>60</v>
      </c>
    </row>
    <row r="248" spans="1:6" x14ac:dyDescent="0.4">
      <c r="A248" s="92" t="s">
        <v>2075</v>
      </c>
      <c r="B248" s="102" t="s">
        <v>2031</v>
      </c>
      <c r="C248" s="94" t="s">
        <v>2076</v>
      </c>
      <c r="D248" s="73" t="s">
        <v>1790</v>
      </c>
      <c r="E248" s="121" t="s">
        <v>1790</v>
      </c>
      <c r="F248" s="73">
        <v>28</v>
      </c>
    </row>
    <row r="249" spans="1:6" x14ac:dyDescent="0.4">
      <c r="A249" s="113"/>
      <c r="B249" s="104" t="s">
        <v>2017</v>
      </c>
      <c r="C249" s="86" t="s">
        <v>2077</v>
      </c>
      <c r="D249" s="77" t="s">
        <v>1790</v>
      </c>
      <c r="E249" s="110" t="s">
        <v>1790</v>
      </c>
      <c r="F249" s="77">
        <v>22</v>
      </c>
    </row>
    <row r="250" spans="1:6" x14ac:dyDescent="0.4">
      <c r="A250" s="113"/>
      <c r="B250" s="104" t="s">
        <v>2034</v>
      </c>
      <c r="C250" s="86" t="s">
        <v>2078</v>
      </c>
      <c r="D250" s="77" t="s">
        <v>1790</v>
      </c>
      <c r="E250" s="110" t="s">
        <v>1790</v>
      </c>
      <c r="F250" s="77">
        <v>60</v>
      </c>
    </row>
    <row r="251" spans="1:6" x14ac:dyDescent="0.4">
      <c r="A251" s="113"/>
      <c r="B251" s="104" t="s">
        <v>2034</v>
      </c>
      <c r="C251" s="86" t="s">
        <v>2079</v>
      </c>
      <c r="D251" s="77" t="s">
        <v>1790</v>
      </c>
      <c r="E251" s="110" t="s">
        <v>1790</v>
      </c>
      <c r="F251" s="77">
        <v>60</v>
      </c>
    </row>
    <row r="252" spans="1:6" x14ac:dyDescent="0.4">
      <c r="A252" s="113"/>
      <c r="B252" s="104" t="s">
        <v>2034</v>
      </c>
      <c r="C252" s="86" t="s">
        <v>2080</v>
      </c>
      <c r="D252" s="77" t="s">
        <v>1790</v>
      </c>
      <c r="E252" s="110" t="s">
        <v>1790</v>
      </c>
      <c r="F252" s="77">
        <v>60</v>
      </c>
    </row>
    <row r="253" spans="1:6" x14ac:dyDescent="0.4">
      <c r="A253" s="113"/>
      <c r="B253" s="104" t="s">
        <v>2034</v>
      </c>
      <c r="C253" s="86" t="s">
        <v>2081</v>
      </c>
      <c r="D253" s="77" t="s">
        <v>1790</v>
      </c>
      <c r="E253" s="110" t="s">
        <v>1790</v>
      </c>
      <c r="F253" s="77">
        <v>60</v>
      </c>
    </row>
    <row r="254" spans="1:6" x14ac:dyDescent="0.4">
      <c r="A254" s="113"/>
      <c r="B254" s="104" t="s">
        <v>2082</v>
      </c>
      <c r="C254" s="86" t="s">
        <v>2083</v>
      </c>
      <c r="D254" s="77" t="s">
        <v>1790</v>
      </c>
      <c r="E254" s="110" t="s">
        <v>1790</v>
      </c>
      <c r="F254" s="77">
        <v>57</v>
      </c>
    </row>
    <row r="255" spans="1:6" x14ac:dyDescent="0.4">
      <c r="A255" s="113"/>
      <c r="B255" s="104" t="s">
        <v>2084</v>
      </c>
      <c r="C255" s="86" t="s">
        <v>2085</v>
      </c>
      <c r="D255" s="77" t="s">
        <v>1790</v>
      </c>
      <c r="E255" s="110" t="s">
        <v>1790</v>
      </c>
      <c r="F255" s="77">
        <v>53</v>
      </c>
    </row>
    <row r="256" spans="1:6" x14ac:dyDescent="0.4">
      <c r="A256" s="113"/>
      <c r="B256" s="104" t="s">
        <v>2086</v>
      </c>
      <c r="C256" s="86" t="s">
        <v>2087</v>
      </c>
      <c r="D256" s="77" t="s">
        <v>1790</v>
      </c>
      <c r="E256" s="110" t="s">
        <v>1790</v>
      </c>
      <c r="F256" s="77">
        <v>59</v>
      </c>
    </row>
    <row r="257" spans="1:6" x14ac:dyDescent="0.4">
      <c r="A257" s="113"/>
      <c r="B257" s="104" t="s">
        <v>2088</v>
      </c>
      <c r="C257" s="86" t="s">
        <v>2089</v>
      </c>
      <c r="D257" s="77" t="s">
        <v>1790</v>
      </c>
      <c r="E257" s="110" t="s">
        <v>1790</v>
      </c>
      <c r="F257" s="77">
        <v>46</v>
      </c>
    </row>
    <row r="258" spans="1:6" x14ac:dyDescent="0.4">
      <c r="A258" s="113"/>
      <c r="B258" s="104" t="s">
        <v>2090</v>
      </c>
      <c r="C258" s="86" t="s">
        <v>2091</v>
      </c>
      <c r="D258" s="77" t="s">
        <v>1790</v>
      </c>
      <c r="E258" s="110" t="s">
        <v>1790</v>
      </c>
      <c r="F258" s="77">
        <v>42</v>
      </c>
    </row>
    <row r="259" spans="1:6" x14ac:dyDescent="0.4">
      <c r="A259" s="113"/>
      <c r="B259" s="104" t="s">
        <v>2092</v>
      </c>
      <c r="C259" s="86" t="s">
        <v>2093</v>
      </c>
      <c r="D259" s="77" t="s">
        <v>1790</v>
      </c>
      <c r="E259" s="110" t="s">
        <v>1790</v>
      </c>
      <c r="F259" s="77">
        <v>39</v>
      </c>
    </row>
    <row r="260" spans="1:6" x14ac:dyDescent="0.4">
      <c r="A260" s="77"/>
      <c r="B260" s="104" t="s">
        <v>2092</v>
      </c>
      <c r="C260" s="119" t="s">
        <v>2094</v>
      </c>
      <c r="D260" s="77" t="s">
        <v>1790</v>
      </c>
      <c r="E260" s="110" t="s">
        <v>1790</v>
      </c>
      <c r="F260" s="77">
        <v>35</v>
      </c>
    </row>
    <row r="261" spans="1:6" x14ac:dyDescent="0.4">
      <c r="A261" s="113"/>
      <c r="B261" s="104" t="s">
        <v>2025</v>
      </c>
      <c r="C261" s="86" t="s">
        <v>2095</v>
      </c>
      <c r="D261" s="77" t="s">
        <v>1790</v>
      </c>
      <c r="E261" s="110" t="s">
        <v>1790</v>
      </c>
      <c r="F261" s="77">
        <v>32</v>
      </c>
    </row>
    <row r="262" spans="1:6" x14ac:dyDescent="0.4">
      <c r="A262" s="113"/>
      <c r="B262" s="104" t="s">
        <v>2031</v>
      </c>
      <c r="C262" s="86" t="s">
        <v>2096</v>
      </c>
      <c r="D262" s="77" t="s">
        <v>1790</v>
      </c>
      <c r="E262" s="110" t="s">
        <v>1790</v>
      </c>
      <c r="F262" s="77">
        <v>28</v>
      </c>
    </row>
    <row r="263" spans="1:6" x14ac:dyDescent="0.4">
      <c r="A263" s="113"/>
      <c r="B263" s="104" t="s">
        <v>2097</v>
      </c>
      <c r="C263" s="86" t="s">
        <v>2098</v>
      </c>
      <c r="D263" s="77" t="s">
        <v>1790</v>
      </c>
      <c r="E263" s="110" t="s">
        <v>1790</v>
      </c>
      <c r="F263" s="77">
        <v>25</v>
      </c>
    </row>
    <row r="264" spans="1:6" x14ac:dyDescent="0.4">
      <c r="A264" s="113"/>
      <c r="B264" s="104" t="s">
        <v>2017</v>
      </c>
      <c r="C264" s="86" t="s">
        <v>2099</v>
      </c>
      <c r="D264" s="77" t="s">
        <v>1790</v>
      </c>
      <c r="E264" s="110" t="s">
        <v>1790</v>
      </c>
      <c r="F264" s="77">
        <v>22</v>
      </c>
    </row>
    <row r="265" spans="1:6" x14ac:dyDescent="0.4">
      <c r="A265" s="113"/>
      <c r="B265" s="104" t="s">
        <v>2100</v>
      </c>
      <c r="C265" s="86" t="s">
        <v>2101</v>
      </c>
      <c r="D265" s="77" t="s">
        <v>1790</v>
      </c>
      <c r="E265" s="110" t="s">
        <v>1790</v>
      </c>
      <c r="F265" s="77">
        <v>18</v>
      </c>
    </row>
    <row r="266" spans="1:6" x14ac:dyDescent="0.4">
      <c r="A266" s="113"/>
      <c r="B266" s="104" t="s">
        <v>2102</v>
      </c>
      <c r="C266" s="86" t="s">
        <v>2103</v>
      </c>
      <c r="D266" s="77" t="s">
        <v>1790</v>
      </c>
      <c r="E266" s="110" t="s">
        <v>1790</v>
      </c>
      <c r="F266" s="77">
        <v>15</v>
      </c>
    </row>
    <row r="267" spans="1:6" x14ac:dyDescent="0.4">
      <c r="A267" s="113"/>
      <c r="B267" s="104" t="s">
        <v>2104</v>
      </c>
      <c r="C267" s="86" t="s">
        <v>2105</v>
      </c>
      <c r="D267" s="77" t="s">
        <v>1790</v>
      </c>
      <c r="E267" s="110" t="s">
        <v>1790</v>
      </c>
      <c r="F267" s="77">
        <v>11</v>
      </c>
    </row>
    <row r="268" spans="1:6" x14ac:dyDescent="0.4">
      <c r="A268" s="113"/>
      <c r="B268" s="104" t="s">
        <v>2031</v>
      </c>
      <c r="C268" s="86" t="s">
        <v>2106</v>
      </c>
      <c r="D268" s="77" t="s">
        <v>1790</v>
      </c>
      <c r="E268" s="110" t="s">
        <v>1790</v>
      </c>
      <c r="F268" s="77">
        <v>28</v>
      </c>
    </row>
    <row r="269" spans="1:6" x14ac:dyDescent="0.4">
      <c r="A269" s="113"/>
      <c r="B269" s="104" t="s">
        <v>2034</v>
      </c>
      <c r="C269" s="86" t="s">
        <v>2107</v>
      </c>
      <c r="D269" s="77" t="s">
        <v>1790</v>
      </c>
      <c r="E269" s="110" t="s">
        <v>1790</v>
      </c>
      <c r="F269" s="77">
        <v>60</v>
      </c>
    </row>
    <row r="270" spans="1:6" x14ac:dyDescent="0.4">
      <c r="A270" s="113"/>
      <c r="B270" s="104" t="s">
        <v>2034</v>
      </c>
      <c r="C270" s="86" t="s">
        <v>2108</v>
      </c>
      <c r="D270" s="77" t="s">
        <v>1790</v>
      </c>
      <c r="E270" s="110" t="s">
        <v>1790</v>
      </c>
      <c r="F270" s="77">
        <v>60</v>
      </c>
    </row>
    <row r="271" spans="1:6" x14ac:dyDescent="0.4">
      <c r="A271" s="113"/>
      <c r="B271" s="104" t="s">
        <v>2034</v>
      </c>
      <c r="C271" s="86" t="s">
        <v>2109</v>
      </c>
      <c r="D271" s="77" t="s">
        <v>1790</v>
      </c>
      <c r="E271" s="110" t="s">
        <v>1790</v>
      </c>
      <c r="F271" s="77">
        <v>60</v>
      </c>
    </row>
    <row r="272" spans="1:6" x14ac:dyDescent="0.4">
      <c r="A272" s="113"/>
      <c r="B272" s="104" t="s">
        <v>2034</v>
      </c>
      <c r="C272" s="86" t="s">
        <v>2110</v>
      </c>
      <c r="D272" s="77" t="s">
        <v>1790</v>
      </c>
      <c r="E272" s="110" t="s">
        <v>1790</v>
      </c>
      <c r="F272" s="77">
        <v>60</v>
      </c>
    </row>
    <row r="273" spans="1:6" x14ac:dyDescent="0.4">
      <c r="A273" s="113"/>
      <c r="B273" s="104" t="s">
        <v>2034</v>
      </c>
      <c r="C273" s="86" t="s">
        <v>2111</v>
      </c>
      <c r="D273" s="77" t="s">
        <v>1790</v>
      </c>
      <c r="E273" s="110" t="s">
        <v>1790</v>
      </c>
      <c r="F273" s="77">
        <v>60</v>
      </c>
    </row>
    <row r="274" spans="1:6" x14ac:dyDescent="0.4">
      <c r="A274" s="114"/>
      <c r="B274" s="107" t="s">
        <v>2034</v>
      </c>
      <c r="C274" s="101" t="s">
        <v>2112</v>
      </c>
      <c r="D274" s="85" t="s">
        <v>1790</v>
      </c>
      <c r="E274" s="122" t="s">
        <v>1790</v>
      </c>
      <c r="F274" s="85">
        <v>60</v>
      </c>
    </row>
    <row r="275" spans="1:6" x14ac:dyDescent="0.4">
      <c r="A275" s="92" t="s">
        <v>2113</v>
      </c>
      <c r="B275" s="102" t="s">
        <v>2034</v>
      </c>
      <c r="C275" s="94" t="s">
        <v>2114</v>
      </c>
      <c r="D275" s="73" t="s">
        <v>1790</v>
      </c>
      <c r="E275" s="121" t="s">
        <v>1790</v>
      </c>
      <c r="F275" s="73">
        <v>60</v>
      </c>
    </row>
    <row r="276" spans="1:6" x14ac:dyDescent="0.4">
      <c r="A276" s="113"/>
      <c r="B276" s="104" t="s">
        <v>2034</v>
      </c>
      <c r="C276" s="86" t="s">
        <v>2115</v>
      </c>
      <c r="D276" s="77" t="s">
        <v>1790</v>
      </c>
      <c r="E276" s="110" t="s">
        <v>1790</v>
      </c>
      <c r="F276" s="77">
        <v>60</v>
      </c>
    </row>
    <row r="277" spans="1:6" x14ac:dyDescent="0.4">
      <c r="A277" s="113"/>
      <c r="B277" s="104" t="s">
        <v>2034</v>
      </c>
      <c r="C277" s="119" t="s">
        <v>2116</v>
      </c>
      <c r="D277" s="77" t="s">
        <v>1790</v>
      </c>
      <c r="E277" s="110" t="s">
        <v>1790</v>
      </c>
      <c r="F277" s="77">
        <v>60</v>
      </c>
    </row>
    <row r="278" spans="1:6" x14ac:dyDescent="0.4">
      <c r="A278" s="77"/>
      <c r="B278" s="104" t="s">
        <v>2034</v>
      </c>
      <c r="C278" s="119" t="s">
        <v>2117</v>
      </c>
      <c r="D278" s="77" t="s">
        <v>1790</v>
      </c>
      <c r="E278" s="110" t="s">
        <v>1790</v>
      </c>
      <c r="F278" s="77">
        <v>60</v>
      </c>
    </row>
    <row r="279" spans="1:6" x14ac:dyDescent="0.4">
      <c r="A279" s="113"/>
      <c r="B279" s="104" t="s">
        <v>2034</v>
      </c>
      <c r="C279" s="119" t="s">
        <v>2118</v>
      </c>
      <c r="D279" s="77" t="s">
        <v>1790</v>
      </c>
      <c r="E279" s="110" t="s">
        <v>1790</v>
      </c>
      <c r="F279" s="77">
        <v>60</v>
      </c>
    </row>
    <row r="280" spans="1:6" x14ac:dyDescent="0.4">
      <c r="A280" s="113"/>
      <c r="B280" s="104" t="s">
        <v>2034</v>
      </c>
      <c r="C280" s="119" t="s">
        <v>2119</v>
      </c>
      <c r="D280" s="77" t="s">
        <v>1790</v>
      </c>
      <c r="E280" s="110" t="s">
        <v>1790</v>
      </c>
      <c r="F280" s="77">
        <v>60</v>
      </c>
    </row>
    <row r="281" spans="1:6" x14ac:dyDescent="0.4">
      <c r="A281" s="113"/>
      <c r="B281" s="104" t="s">
        <v>2034</v>
      </c>
      <c r="C281" s="119" t="s">
        <v>2120</v>
      </c>
      <c r="D281" s="77" t="s">
        <v>1790</v>
      </c>
      <c r="E281" s="110" t="s">
        <v>1790</v>
      </c>
      <c r="F281" s="77">
        <v>60</v>
      </c>
    </row>
    <row r="282" spans="1:6" x14ac:dyDescent="0.4">
      <c r="A282" s="113"/>
      <c r="B282" s="104" t="s">
        <v>2034</v>
      </c>
      <c r="C282" s="119" t="s">
        <v>2121</v>
      </c>
      <c r="D282" s="77" t="s">
        <v>1790</v>
      </c>
      <c r="E282" s="110" t="s">
        <v>1790</v>
      </c>
      <c r="F282" s="77">
        <v>60</v>
      </c>
    </row>
    <row r="283" spans="1:6" x14ac:dyDescent="0.4">
      <c r="A283" s="113"/>
      <c r="B283" s="104" t="s">
        <v>2034</v>
      </c>
      <c r="C283" s="119" t="s">
        <v>2122</v>
      </c>
      <c r="D283" s="77" t="s">
        <v>1790</v>
      </c>
      <c r="E283" s="110" t="s">
        <v>1790</v>
      </c>
      <c r="F283" s="77">
        <v>60</v>
      </c>
    </row>
    <row r="284" spans="1:6" x14ac:dyDescent="0.4">
      <c r="A284" s="113"/>
      <c r="B284" s="104" t="s">
        <v>2034</v>
      </c>
      <c r="C284" s="119" t="s">
        <v>2123</v>
      </c>
      <c r="D284" s="77" t="s">
        <v>1790</v>
      </c>
      <c r="E284" s="110" t="s">
        <v>1790</v>
      </c>
      <c r="F284" s="77">
        <v>60</v>
      </c>
    </row>
    <row r="285" spans="1:6" x14ac:dyDescent="0.4">
      <c r="A285" s="113"/>
      <c r="B285" s="104" t="s">
        <v>2034</v>
      </c>
      <c r="C285" s="119" t="s">
        <v>2124</v>
      </c>
      <c r="D285" s="77" t="s">
        <v>1790</v>
      </c>
      <c r="E285" s="110" t="s">
        <v>1790</v>
      </c>
      <c r="F285" s="77">
        <v>60</v>
      </c>
    </row>
    <row r="286" spans="1:6" x14ac:dyDescent="0.4">
      <c r="A286" s="113"/>
      <c r="B286" s="104" t="s">
        <v>2034</v>
      </c>
      <c r="C286" s="119" t="s">
        <v>2125</v>
      </c>
      <c r="D286" s="77" t="s">
        <v>1790</v>
      </c>
      <c r="E286" s="110" t="s">
        <v>1790</v>
      </c>
      <c r="F286" s="77">
        <v>60</v>
      </c>
    </row>
    <row r="287" spans="1:6" x14ac:dyDescent="0.4">
      <c r="A287" s="113"/>
      <c r="B287" s="104" t="s">
        <v>2126</v>
      </c>
      <c r="C287" s="119" t="s">
        <v>2127</v>
      </c>
      <c r="D287" s="77" t="s">
        <v>1790</v>
      </c>
      <c r="E287" s="110" t="s">
        <v>1790</v>
      </c>
      <c r="F287" s="111" t="s">
        <v>2128</v>
      </c>
    </row>
    <row r="288" spans="1:6" x14ac:dyDescent="0.4">
      <c r="A288" s="113"/>
      <c r="B288" s="104" t="s">
        <v>2129</v>
      </c>
      <c r="C288" s="119" t="s">
        <v>2130</v>
      </c>
      <c r="D288" s="77" t="s">
        <v>1790</v>
      </c>
      <c r="E288" s="110" t="s">
        <v>1790</v>
      </c>
      <c r="F288" s="111" t="s">
        <v>1887</v>
      </c>
    </row>
    <row r="289" spans="1:6" x14ac:dyDescent="0.4">
      <c r="A289" s="113"/>
      <c r="B289" s="104" t="s">
        <v>2131</v>
      </c>
      <c r="C289" s="119" t="s">
        <v>2132</v>
      </c>
      <c r="D289" s="77" t="s">
        <v>1790</v>
      </c>
      <c r="E289" s="110" t="s">
        <v>1790</v>
      </c>
      <c r="F289" s="77">
        <v>59</v>
      </c>
    </row>
    <row r="290" spans="1:6" x14ac:dyDescent="0.4">
      <c r="A290" s="113"/>
      <c r="B290" s="104" t="s">
        <v>2034</v>
      </c>
      <c r="C290" s="119" t="s">
        <v>2133</v>
      </c>
      <c r="D290" s="77" t="s">
        <v>1790</v>
      </c>
      <c r="E290" s="110" t="s">
        <v>1790</v>
      </c>
      <c r="F290" s="77">
        <v>60</v>
      </c>
    </row>
    <row r="291" spans="1:6" x14ac:dyDescent="0.4">
      <c r="A291" s="110"/>
      <c r="B291" s="104" t="s">
        <v>2134</v>
      </c>
      <c r="C291" s="119" t="s">
        <v>2135</v>
      </c>
      <c r="D291" s="77" t="s">
        <v>1790</v>
      </c>
      <c r="E291" s="110" t="s">
        <v>1790</v>
      </c>
      <c r="F291" s="77">
        <v>58</v>
      </c>
    </row>
    <row r="292" spans="1:6" x14ac:dyDescent="0.4">
      <c r="A292" s="113"/>
      <c r="B292" s="104" t="s">
        <v>2136</v>
      </c>
      <c r="C292" s="119" t="s">
        <v>2137</v>
      </c>
      <c r="D292" s="77" t="s">
        <v>1790</v>
      </c>
      <c r="E292" s="110" t="s">
        <v>1790</v>
      </c>
      <c r="F292" s="77">
        <v>55</v>
      </c>
    </row>
    <row r="293" spans="1:6" x14ac:dyDescent="0.4">
      <c r="A293" s="113"/>
      <c r="B293" s="104" t="s">
        <v>2138</v>
      </c>
      <c r="C293" s="119" t="s">
        <v>2139</v>
      </c>
      <c r="D293" s="77" t="s">
        <v>1790</v>
      </c>
      <c r="E293" s="110" t="s">
        <v>1790</v>
      </c>
      <c r="F293" s="77">
        <v>51</v>
      </c>
    </row>
    <row r="294" spans="1:6" x14ac:dyDescent="0.4">
      <c r="A294" s="113"/>
      <c r="B294" s="104" t="s">
        <v>2140</v>
      </c>
      <c r="C294" s="119" t="s">
        <v>2141</v>
      </c>
      <c r="D294" s="77" t="s">
        <v>1790</v>
      </c>
      <c r="E294" s="110" t="s">
        <v>1790</v>
      </c>
      <c r="F294" s="77">
        <v>48</v>
      </c>
    </row>
    <row r="295" spans="1:6" x14ac:dyDescent="0.4">
      <c r="A295" s="113"/>
      <c r="B295" s="104" t="s">
        <v>2142</v>
      </c>
      <c r="C295" s="119" t="s">
        <v>2143</v>
      </c>
      <c r="D295" s="77" t="s">
        <v>1790</v>
      </c>
      <c r="E295" s="110" t="s">
        <v>1790</v>
      </c>
      <c r="F295" s="77">
        <v>44</v>
      </c>
    </row>
    <row r="296" spans="1:6" x14ac:dyDescent="0.4">
      <c r="A296" s="113"/>
      <c r="B296" s="104" t="s">
        <v>2144</v>
      </c>
      <c r="C296" s="119" t="s">
        <v>2145</v>
      </c>
      <c r="D296" s="77" t="s">
        <v>1790</v>
      </c>
      <c r="E296" s="110" t="s">
        <v>1790</v>
      </c>
      <c r="F296" s="77">
        <v>41</v>
      </c>
    </row>
    <row r="297" spans="1:6" x14ac:dyDescent="0.4">
      <c r="A297" s="113"/>
      <c r="B297" s="104" t="s">
        <v>2146</v>
      </c>
      <c r="C297" s="119" t="s">
        <v>2147</v>
      </c>
      <c r="D297" s="77" t="s">
        <v>1790</v>
      </c>
      <c r="E297" s="110" t="s">
        <v>1790</v>
      </c>
      <c r="F297" s="77">
        <v>38</v>
      </c>
    </row>
    <row r="298" spans="1:6" x14ac:dyDescent="0.4">
      <c r="A298" s="113"/>
      <c r="B298" s="104" t="s">
        <v>2148</v>
      </c>
      <c r="C298" s="119" t="s">
        <v>2149</v>
      </c>
      <c r="D298" s="77" t="s">
        <v>1790</v>
      </c>
      <c r="E298" s="110" t="s">
        <v>1790</v>
      </c>
      <c r="F298" s="77">
        <v>34</v>
      </c>
    </row>
    <row r="299" spans="1:6" x14ac:dyDescent="0.4">
      <c r="A299" s="113"/>
      <c r="B299" s="104" t="s">
        <v>2023</v>
      </c>
      <c r="C299" s="119" t="s">
        <v>2150</v>
      </c>
      <c r="D299" s="77" t="s">
        <v>1790</v>
      </c>
      <c r="E299" s="110" t="s">
        <v>1790</v>
      </c>
      <c r="F299" s="77">
        <v>31</v>
      </c>
    </row>
    <row r="300" spans="1:6" x14ac:dyDescent="0.4">
      <c r="A300" s="113"/>
      <c r="B300" s="104" t="s">
        <v>2151</v>
      </c>
      <c r="C300" s="123" t="s">
        <v>2152</v>
      </c>
      <c r="D300" s="77" t="s">
        <v>1790</v>
      </c>
      <c r="E300" s="110" t="s">
        <v>1790</v>
      </c>
      <c r="F300" s="77">
        <v>27</v>
      </c>
    </row>
    <row r="301" spans="1:6" x14ac:dyDescent="0.4">
      <c r="A301" s="113"/>
      <c r="B301" s="104" t="s">
        <v>2153</v>
      </c>
      <c r="C301" s="119" t="s">
        <v>2154</v>
      </c>
      <c r="D301" s="77" t="s">
        <v>1790</v>
      </c>
      <c r="E301" s="110" t="s">
        <v>1790</v>
      </c>
      <c r="F301" s="77">
        <v>24</v>
      </c>
    </row>
    <row r="302" spans="1:6" x14ac:dyDescent="0.4">
      <c r="A302" s="113"/>
      <c r="B302" s="104" t="s">
        <v>2155</v>
      </c>
      <c r="C302" s="119" t="s">
        <v>2156</v>
      </c>
      <c r="D302" s="77" t="s">
        <v>1790</v>
      </c>
      <c r="E302" s="110" t="s">
        <v>1790</v>
      </c>
      <c r="F302" s="77">
        <v>20</v>
      </c>
    </row>
    <row r="303" spans="1:6" x14ac:dyDescent="0.4">
      <c r="A303" s="113"/>
      <c r="B303" s="104" t="s">
        <v>2013</v>
      </c>
      <c r="C303" s="119" t="s">
        <v>2157</v>
      </c>
      <c r="D303" s="77" t="s">
        <v>1790</v>
      </c>
      <c r="E303" s="77" t="s">
        <v>1790</v>
      </c>
      <c r="F303" s="77">
        <v>17</v>
      </c>
    </row>
    <row r="304" spans="1:6" x14ac:dyDescent="0.4">
      <c r="A304" s="113"/>
      <c r="B304" s="104" t="s">
        <v>2158</v>
      </c>
      <c r="C304" s="119" t="s">
        <v>2159</v>
      </c>
      <c r="D304" s="77" t="s">
        <v>1790</v>
      </c>
      <c r="E304" s="77" t="s">
        <v>1790</v>
      </c>
      <c r="F304" s="77">
        <v>13</v>
      </c>
    </row>
    <row r="305" spans="1:6" x14ac:dyDescent="0.4">
      <c r="A305" s="113"/>
      <c r="B305" s="104" t="s">
        <v>2160</v>
      </c>
      <c r="C305" s="119" t="s">
        <v>2161</v>
      </c>
      <c r="D305" s="77" t="s">
        <v>1790</v>
      </c>
      <c r="E305" s="77" t="s">
        <v>1790</v>
      </c>
      <c r="F305" s="77">
        <v>10</v>
      </c>
    </row>
    <row r="306" spans="1:6" x14ac:dyDescent="0.4">
      <c r="A306" s="113"/>
      <c r="B306" s="104" t="s">
        <v>2162</v>
      </c>
      <c r="C306" s="119" t="s">
        <v>2163</v>
      </c>
      <c r="D306" s="77" t="s">
        <v>1790</v>
      </c>
      <c r="E306" s="77" t="s">
        <v>1790</v>
      </c>
      <c r="F306" s="111" t="s">
        <v>2164</v>
      </c>
    </row>
    <row r="307" spans="1:6" x14ac:dyDescent="0.4">
      <c r="A307" s="113"/>
      <c r="B307" s="104" t="s">
        <v>2005</v>
      </c>
      <c r="C307" s="119" t="s">
        <v>2165</v>
      </c>
      <c r="D307" s="77" t="s">
        <v>1790</v>
      </c>
      <c r="E307" s="77" t="s">
        <v>1790</v>
      </c>
      <c r="F307" s="111" t="s">
        <v>2007</v>
      </c>
    </row>
    <row r="308" spans="1:6" x14ac:dyDescent="0.4">
      <c r="A308" s="114"/>
      <c r="B308" s="107"/>
      <c r="C308" s="120"/>
      <c r="D308" s="85"/>
      <c r="E308" s="85"/>
      <c r="F308" s="124"/>
    </row>
    <row r="309" spans="1:6" x14ac:dyDescent="0.4">
      <c r="A309" s="92" t="s">
        <v>2113</v>
      </c>
      <c r="B309" s="102" t="s">
        <v>2166</v>
      </c>
      <c r="C309" s="118" t="s">
        <v>2167</v>
      </c>
      <c r="D309" s="73" t="s">
        <v>1790</v>
      </c>
      <c r="E309" s="73" t="s">
        <v>1790</v>
      </c>
      <c r="F309" s="125" t="s">
        <v>2168</v>
      </c>
    </row>
    <row r="310" spans="1:6" x14ac:dyDescent="0.4">
      <c r="A310" s="110"/>
      <c r="B310" s="104" t="s">
        <v>2169</v>
      </c>
      <c r="C310" s="119"/>
      <c r="D310" s="77"/>
      <c r="E310" s="77"/>
      <c r="F310" s="77"/>
    </row>
    <row r="311" spans="1:6" x14ac:dyDescent="0.4">
      <c r="A311" s="113"/>
      <c r="B311" s="104" t="s">
        <v>2170</v>
      </c>
      <c r="C311" s="119" t="s">
        <v>2171</v>
      </c>
      <c r="D311" s="77" t="s">
        <v>1790</v>
      </c>
      <c r="E311" s="77">
        <v>2</v>
      </c>
      <c r="F311" s="77">
        <v>15</v>
      </c>
    </row>
    <row r="312" spans="1:6" x14ac:dyDescent="0.4">
      <c r="A312" s="113"/>
      <c r="B312" s="104" t="s">
        <v>2172</v>
      </c>
      <c r="C312" s="119"/>
      <c r="D312" s="77"/>
      <c r="E312" s="77"/>
      <c r="F312" s="77"/>
    </row>
    <row r="313" spans="1:6" x14ac:dyDescent="0.4">
      <c r="A313" s="113"/>
      <c r="B313" s="104" t="s">
        <v>2129</v>
      </c>
      <c r="C313" s="119" t="s">
        <v>2173</v>
      </c>
      <c r="D313" s="77" t="s">
        <v>1790</v>
      </c>
      <c r="E313" s="77" t="s">
        <v>1790</v>
      </c>
      <c r="F313" s="111" t="s">
        <v>1887</v>
      </c>
    </row>
    <row r="314" spans="1:6" x14ac:dyDescent="0.4">
      <c r="A314" s="110"/>
      <c r="B314" s="104" t="s">
        <v>2126</v>
      </c>
      <c r="C314" s="119" t="s">
        <v>2174</v>
      </c>
      <c r="D314" s="77" t="s">
        <v>1790</v>
      </c>
      <c r="E314" s="77" t="s">
        <v>1790</v>
      </c>
      <c r="F314" s="111" t="s">
        <v>2128</v>
      </c>
    </row>
    <row r="315" spans="1:6" x14ac:dyDescent="0.4">
      <c r="A315" s="113"/>
      <c r="B315" s="104" t="s">
        <v>2008</v>
      </c>
      <c r="C315" s="119" t="s">
        <v>2175</v>
      </c>
      <c r="D315" s="77" t="s">
        <v>1790</v>
      </c>
      <c r="E315" s="77" t="s">
        <v>1790</v>
      </c>
      <c r="F315" s="111" t="s">
        <v>2010</v>
      </c>
    </row>
    <row r="316" spans="1:6" x14ac:dyDescent="0.4">
      <c r="A316" s="113"/>
      <c r="B316" s="104" t="s">
        <v>2176</v>
      </c>
      <c r="C316" s="119" t="s">
        <v>2177</v>
      </c>
      <c r="D316" s="77" t="s">
        <v>1790</v>
      </c>
      <c r="E316" s="77" t="s">
        <v>1790</v>
      </c>
      <c r="F316" s="77">
        <v>12</v>
      </c>
    </row>
    <row r="317" spans="1:6" x14ac:dyDescent="0.4">
      <c r="A317" s="113"/>
      <c r="B317" s="104" t="s">
        <v>2178</v>
      </c>
      <c r="C317" s="119" t="s">
        <v>2179</v>
      </c>
      <c r="D317" s="77" t="s">
        <v>1790</v>
      </c>
      <c r="E317" s="77" t="s">
        <v>1790</v>
      </c>
      <c r="F317" s="77">
        <v>16</v>
      </c>
    </row>
    <row r="318" spans="1:6" x14ac:dyDescent="0.4">
      <c r="A318" s="113"/>
      <c r="B318" s="104" t="s">
        <v>2015</v>
      </c>
      <c r="C318" s="119" t="s">
        <v>2180</v>
      </c>
      <c r="D318" s="77" t="s">
        <v>1790</v>
      </c>
      <c r="E318" s="77" t="s">
        <v>1790</v>
      </c>
      <c r="F318" s="77">
        <v>19</v>
      </c>
    </row>
    <row r="319" spans="1:6" x14ac:dyDescent="0.4">
      <c r="A319" s="113"/>
      <c r="B319" s="104" t="s">
        <v>2181</v>
      </c>
      <c r="C319" s="119" t="s">
        <v>2182</v>
      </c>
      <c r="D319" s="77" t="s">
        <v>1790</v>
      </c>
      <c r="E319" s="110" t="s">
        <v>1790</v>
      </c>
      <c r="F319" s="77">
        <v>23</v>
      </c>
    </row>
    <row r="320" spans="1:6" x14ac:dyDescent="0.4">
      <c r="A320" s="113"/>
      <c r="B320" s="104" t="s">
        <v>2019</v>
      </c>
      <c r="C320" s="119" t="s">
        <v>2183</v>
      </c>
      <c r="D320" s="77" t="s">
        <v>1790</v>
      </c>
      <c r="E320" s="110" t="s">
        <v>1790</v>
      </c>
      <c r="F320" s="77">
        <v>26</v>
      </c>
    </row>
    <row r="321" spans="1:6" x14ac:dyDescent="0.4">
      <c r="A321" s="113"/>
      <c r="B321" s="104" t="s">
        <v>2184</v>
      </c>
      <c r="C321" s="119" t="s">
        <v>2185</v>
      </c>
      <c r="D321" s="77" t="s">
        <v>1790</v>
      </c>
      <c r="E321" s="110" t="s">
        <v>1790</v>
      </c>
      <c r="F321" s="77">
        <v>30</v>
      </c>
    </row>
    <row r="322" spans="1:6" x14ac:dyDescent="0.4">
      <c r="A322" s="113"/>
      <c r="B322" s="104" t="s">
        <v>2027</v>
      </c>
      <c r="C322" s="119" t="s">
        <v>2186</v>
      </c>
      <c r="D322" s="77" t="s">
        <v>1790</v>
      </c>
      <c r="E322" s="110" t="s">
        <v>1790</v>
      </c>
      <c r="F322" s="77">
        <v>33</v>
      </c>
    </row>
    <row r="323" spans="1:6" x14ac:dyDescent="0.4">
      <c r="A323" s="95"/>
      <c r="B323" s="104" t="s">
        <v>2187</v>
      </c>
      <c r="C323" s="119" t="s">
        <v>2188</v>
      </c>
      <c r="D323" s="77" t="s">
        <v>1790</v>
      </c>
      <c r="E323" s="110" t="s">
        <v>1790</v>
      </c>
      <c r="F323" s="77">
        <v>36</v>
      </c>
    </row>
    <row r="324" spans="1:6" x14ac:dyDescent="0.4">
      <c r="A324" s="95"/>
      <c r="B324" s="104" t="s">
        <v>2189</v>
      </c>
      <c r="C324" s="119" t="s">
        <v>2190</v>
      </c>
      <c r="D324" s="77" t="s">
        <v>1790</v>
      </c>
      <c r="E324" s="110" t="s">
        <v>1790</v>
      </c>
      <c r="F324" s="77">
        <v>40</v>
      </c>
    </row>
    <row r="325" spans="1:6" x14ac:dyDescent="0.4">
      <c r="A325" s="95"/>
      <c r="B325" s="104" t="s">
        <v>2191</v>
      </c>
      <c r="C325" s="119" t="s">
        <v>2192</v>
      </c>
      <c r="D325" s="77" t="s">
        <v>1790</v>
      </c>
      <c r="E325" s="110" t="s">
        <v>1790</v>
      </c>
      <c r="F325" s="77">
        <v>43</v>
      </c>
    </row>
    <row r="326" spans="1:6" x14ac:dyDescent="0.4">
      <c r="A326" s="95"/>
      <c r="B326" s="104" t="s">
        <v>2193</v>
      </c>
      <c r="C326" s="119" t="s">
        <v>2194</v>
      </c>
      <c r="D326" s="77" t="s">
        <v>1790</v>
      </c>
      <c r="E326" s="110" t="s">
        <v>1790</v>
      </c>
      <c r="F326" s="77">
        <v>47</v>
      </c>
    </row>
    <row r="327" spans="1:6" x14ac:dyDescent="0.4">
      <c r="A327" s="95"/>
      <c r="B327" s="104" t="s">
        <v>2195</v>
      </c>
      <c r="C327" s="119" t="s">
        <v>2196</v>
      </c>
      <c r="D327" s="77" t="s">
        <v>1790</v>
      </c>
      <c r="E327" s="110" t="s">
        <v>1790</v>
      </c>
      <c r="F327" s="77">
        <v>50</v>
      </c>
    </row>
    <row r="328" spans="1:6" x14ac:dyDescent="0.4">
      <c r="A328" s="95"/>
      <c r="B328" s="104" t="s">
        <v>2084</v>
      </c>
      <c r="C328" s="119" t="s">
        <v>2197</v>
      </c>
      <c r="D328" s="77" t="s">
        <v>1790</v>
      </c>
      <c r="E328" s="110" t="s">
        <v>1790</v>
      </c>
      <c r="F328" s="77">
        <v>53</v>
      </c>
    </row>
    <row r="329" spans="1:6" x14ac:dyDescent="0.4">
      <c r="A329" s="95"/>
      <c r="B329" s="104" t="s">
        <v>2131</v>
      </c>
      <c r="C329" s="119" t="s">
        <v>2198</v>
      </c>
      <c r="D329" s="77" t="s">
        <v>1790</v>
      </c>
      <c r="E329" s="110" t="s">
        <v>1790</v>
      </c>
      <c r="F329" s="77">
        <v>59</v>
      </c>
    </row>
    <row r="330" spans="1:6" x14ac:dyDescent="0.4">
      <c r="A330" s="95"/>
      <c r="B330" s="104" t="s">
        <v>2034</v>
      </c>
      <c r="C330" s="119" t="s">
        <v>2199</v>
      </c>
      <c r="D330" s="77" t="s">
        <v>1790</v>
      </c>
      <c r="E330" s="110" t="s">
        <v>1790</v>
      </c>
      <c r="F330" s="77">
        <v>60</v>
      </c>
    </row>
    <row r="331" spans="1:6" x14ac:dyDescent="0.4">
      <c r="A331" s="95"/>
      <c r="B331" s="104" t="s">
        <v>2034</v>
      </c>
      <c r="C331" s="119" t="s">
        <v>2200</v>
      </c>
      <c r="D331" s="77" t="s">
        <v>1790</v>
      </c>
      <c r="E331" s="110" t="s">
        <v>1790</v>
      </c>
      <c r="F331" s="77">
        <v>60</v>
      </c>
    </row>
    <row r="332" spans="1:6" x14ac:dyDescent="0.4">
      <c r="A332" s="95"/>
      <c r="B332" s="104" t="s">
        <v>2034</v>
      </c>
      <c r="C332" s="119" t="s">
        <v>2201</v>
      </c>
      <c r="D332" s="77" t="s">
        <v>1790</v>
      </c>
      <c r="E332" s="110" t="s">
        <v>1790</v>
      </c>
      <c r="F332" s="77">
        <v>60</v>
      </c>
    </row>
    <row r="333" spans="1:6" x14ac:dyDescent="0.4">
      <c r="A333" s="95"/>
      <c r="B333" s="104" t="s">
        <v>2034</v>
      </c>
      <c r="C333" s="119" t="s">
        <v>2202</v>
      </c>
      <c r="D333" s="77" t="s">
        <v>1790</v>
      </c>
      <c r="E333" s="110" t="s">
        <v>1790</v>
      </c>
      <c r="F333" s="77">
        <v>60</v>
      </c>
    </row>
    <row r="334" spans="1:6" x14ac:dyDescent="0.4">
      <c r="A334" s="95"/>
      <c r="B334" s="104" t="s">
        <v>2034</v>
      </c>
      <c r="C334" s="119" t="s">
        <v>2203</v>
      </c>
      <c r="D334" s="77" t="s">
        <v>1790</v>
      </c>
      <c r="E334" s="110" t="s">
        <v>1790</v>
      </c>
      <c r="F334" s="77">
        <v>60</v>
      </c>
    </row>
    <row r="335" spans="1:6" x14ac:dyDescent="0.4">
      <c r="A335" s="95"/>
      <c r="B335" s="104" t="s">
        <v>2034</v>
      </c>
      <c r="C335" s="119" t="s">
        <v>2204</v>
      </c>
      <c r="D335" s="77" t="s">
        <v>1790</v>
      </c>
      <c r="E335" s="110" t="s">
        <v>1790</v>
      </c>
      <c r="F335" s="77">
        <v>60</v>
      </c>
    </row>
    <row r="336" spans="1:6" x14ac:dyDescent="0.4">
      <c r="A336" s="95"/>
      <c r="B336" s="104" t="s">
        <v>2034</v>
      </c>
      <c r="C336" s="119" t="s">
        <v>2205</v>
      </c>
      <c r="D336" s="77" t="s">
        <v>1790</v>
      </c>
      <c r="E336" s="110" t="s">
        <v>1790</v>
      </c>
      <c r="F336" s="77">
        <v>60</v>
      </c>
    </row>
    <row r="337" spans="1:6" x14ac:dyDescent="0.4">
      <c r="A337" s="95"/>
      <c r="B337" s="104" t="s">
        <v>2034</v>
      </c>
      <c r="C337" s="119" t="s">
        <v>2206</v>
      </c>
      <c r="D337" s="77" t="s">
        <v>1790</v>
      </c>
      <c r="E337" s="110" t="s">
        <v>1790</v>
      </c>
      <c r="F337" s="77">
        <v>60</v>
      </c>
    </row>
    <row r="338" spans="1:6" x14ac:dyDescent="0.4">
      <c r="A338" s="95"/>
      <c r="B338" s="104" t="s">
        <v>2034</v>
      </c>
      <c r="C338" s="119" t="s">
        <v>2207</v>
      </c>
      <c r="D338" s="77" t="s">
        <v>1790</v>
      </c>
      <c r="E338" s="110" t="s">
        <v>1790</v>
      </c>
      <c r="F338" s="77">
        <v>60</v>
      </c>
    </row>
    <row r="339" spans="1:6" x14ac:dyDescent="0.4">
      <c r="A339" s="95"/>
      <c r="B339" s="104" t="s">
        <v>2034</v>
      </c>
      <c r="C339" s="119" t="s">
        <v>2208</v>
      </c>
      <c r="D339" s="77" t="s">
        <v>1790</v>
      </c>
      <c r="E339" s="110" t="s">
        <v>1790</v>
      </c>
      <c r="F339" s="77">
        <v>60</v>
      </c>
    </row>
    <row r="340" spans="1:6" x14ac:dyDescent="0.4">
      <c r="A340" s="95"/>
      <c r="B340" s="104" t="s">
        <v>2034</v>
      </c>
      <c r="C340" s="119" t="s">
        <v>2209</v>
      </c>
      <c r="D340" s="77" t="s">
        <v>1790</v>
      </c>
      <c r="E340" s="110" t="s">
        <v>1790</v>
      </c>
      <c r="F340" s="77">
        <v>60</v>
      </c>
    </row>
    <row r="341" spans="1:6" x14ac:dyDescent="0.4">
      <c r="A341" s="95"/>
      <c r="B341" s="104" t="s">
        <v>2034</v>
      </c>
      <c r="C341" s="119" t="s">
        <v>2210</v>
      </c>
      <c r="D341" s="77" t="s">
        <v>1790</v>
      </c>
      <c r="E341" s="110" t="s">
        <v>1790</v>
      </c>
      <c r="F341" s="77">
        <v>60</v>
      </c>
    </row>
    <row r="342" spans="1:6" x14ac:dyDescent="0.4">
      <c r="A342" s="99"/>
      <c r="B342" s="107" t="s">
        <v>2034</v>
      </c>
      <c r="C342" s="120" t="s">
        <v>2211</v>
      </c>
      <c r="D342" s="85" t="s">
        <v>1790</v>
      </c>
      <c r="E342" s="122" t="s">
        <v>1790</v>
      </c>
      <c r="F342" s="85">
        <v>60</v>
      </c>
    </row>
    <row r="343" spans="1:6" x14ac:dyDescent="0.4">
      <c r="A343" s="92" t="s">
        <v>2113</v>
      </c>
      <c r="B343" s="102" t="s">
        <v>2034</v>
      </c>
      <c r="C343" s="118" t="s">
        <v>2212</v>
      </c>
      <c r="D343" s="73" t="s">
        <v>1790</v>
      </c>
      <c r="E343" s="121" t="s">
        <v>1790</v>
      </c>
      <c r="F343" s="73">
        <v>60</v>
      </c>
    </row>
    <row r="344" spans="1:6" x14ac:dyDescent="0.4">
      <c r="A344" s="95"/>
      <c r="B344" s="104" t="s">
        <v>2034</v>
      </c>
      <c r="C344" s="119" t="s">
        <v>2213</v>
      </c>
      <c r="D344" s="77" t="s">
        <v>1790</v>
      </c>
      <c r="E344" s="110" t="s">
        <v>1790</v>
      </c>
      <c r="F344" s="77">
        <v>60</v>
      </c>
    </row>
    <row r="345" spans="1:6" x14ac:dyDescent="0.4">
      <c r="A345" s="95"/>
      <c r="B345" s="104" t="s">
        <v>2034</v>
      </c>
      <c r="C345" s="119" t="s">
        <v>2214</v>
      </c>
      <c r="D345" s="77" t="s">
        <v>1790</v>
      </c>
      <c r="E345" s="110" t="s">
        <v>1790</v>
      </c>
      <c r="F345" s="77">
        <v>60</v>
      </c>
    </row>
    <row r="346" spans="1:6" x14ac:dyDescent="0.4">
      <c r="A346" s="95"/>
      <c r="B346" s="104" t="s">
        <v>2034</v>
      </c>
      <c r="C346" s="119" t="s">
        <v>2215</v>
      </c>
      <c r="D346" s="77" t="s">
        <v>1790</v>
      </c>
      <c r="E346" s="110" t="s">
        <v>1790</v>
      </c>
      <c r="F346" s="77">
        <v>60</v>
      </c>
    </row>
    <row r="347" spans="1:6" x14ac:dyDescent="0.4">
      <c r="A347" s="95"/>
      <c r="B347" s="104" t="s">
        <v>2034</v>
      </c>
      <c r="C347" s="119" t="s">
        <v>2216</v>
      </c>
      <c r="D347" s="77" t="s">
        <v>1790</v>
      </c>
      <c r="E347" s="110" t="s">
        <v>1790</v>
      </c>
      <c r="F347" s="77">
        <v>60</v>
      </c>
    </row>
    <row r="348" spans="1:6" x14ac:dyDescent="0.4">
      <c r="A348" s="95"/>
      <c r="B348" s="104" t="s">
        <v>2034</v>
      </c>
      <c r="C348" s="119" t="s">
        <v>2217</v>
      </c>
      <c r="D348" s="77" t="s">
        <v>1790</v>
      </c>
      <c r="E348" s="110" t="s">
        <v>1790</v>
      </c>
      <c r="F348" s="77">
        <v>60</v>
      </c>
    </row>
    <row r="349" spans="1:6" x14ac:dyDescent="0.4">
      <c r="A349" s="110"/>
      <c r="B349" s="104" t="s">
        <v>2034</v>
      </c>
      <c r="C349" s="119" t="s">
        <v>2218</v>
      </c>
      <c r="D349" s="77" t="s">
        <v>1790</v>
      </c>
      <c r="E349" s="110" t="s">
        <v>1790</v>
      </c>
      <c r="F349" s="77">
        <v>60</v>
      </c>
    </row>
    <row r="350" spans="1:6" x14ac:dyDescent="0.4">
      <c r="A350" s="95"/>
      <c r="B350" s="104" t="s">
        <v>2034</v>
      </c>
      <c r="C350" s="119" t="s">
        <v>2219</v>
      </c>
      <c r="D350" s="77" t="s">
        <v>1790</v>
      </c>
      <c r="E350" s="110" t="s">
        <v>1790</v>
      </c>
      <c r="F350" s="77">
        <v>60</v>
      </c>
    </row>
    <row r="351" spans="1:6" x14ac:dyDescent="0.4">
      <c r="A351" s="95"/>
      <c r="B351" s="104" t="s">
        <v>2034</v>
      </c>
      <c r="C351" s="119" t="s">
        <v>2220</v>
      </c>
      <c r="D351" s="77" t="s">
        <v>1790</v>
      </c>
      <c r="E351" s="110" t="s">
        <v>1790</v>
      </c>
      <c r="F351" s="77">
        <v>60</v>
      </c>
    </row>
    <row r="352" spans="1:6" x14ac:dyDescent="0.4">
      <c r="A352" s="95"/>
      <c r="B352" s="104" t="s">
        <v>2034</v>
      </c>
      <c r="C352" s="119" t="s">
        <v>2221</v>
      </c>
      <c r="D352" s="77" t="s">
        <v>1790</v>
      </c>
      <c r="E352" s="110" t="s">
        <v>1790</v>
      </c>
      <c r="F352" s="77">
        <v>60</v>
      </c>
    </row>
    <row r="353" spans="1:6" x14ac:dyDescent="0.4">
      <c r="A353" s="95"/>
      <c r="B353" s="104" t="s">
        <v>2134</v>
      </c>
      <c r="C353" s="119" t="s">
        <v>2222</v>
      </c>
      <c r="D353" s="77" t="s">
        <v>1790</v>
      </c>
      <c r="E353" s="110" t="s">
        <v>1790</v>
      </c>
      <c r="F353" s="77">
        <v>58</v>
      </c>
    </row>
    <row r="354" spans="1:6" x14ac:dyDescent="0.4">
      <c r="A354" s="77"/>
      <c r="B354" s="104" t="s">
        <v>2129</v>
      </c>
      <c r="C354" s="119" t="s">
        <v>2223</v>
      </c>
      <c r="D354" s="77" t="s">
        <v>1790</v>
      </c>
      <c r="E354" s="110" t="s">
        <v>1790</v>
      </c>
      <c r="F354" s="111" t="s">
        <v>1887</v>
      </c>
    </row>
    <row r="355" spans="1:6" x14ac:dyDescent="0.4">
      <c r="A355" s="95"/>
      <c r="B355" s="104" t="s">
        <v>2162</v>
      </c>
      <c r="C355" s="119" t="s">
        <v>2224</v>
      </c>
      <c r="D355" s="77" t="s">
        <v>1790</v>
      </c>
      <c r="E355" s="110" t="s">
        <v>1790</v>
      </c>
      <c r="F355" s="111" t="s">
        <v>2164</v>
      </c>
    </row>
    <row r="356" spans="1:6" x14ac:dyDescent="0.4">
      <c r="A356" s="95"/>
      <c r="B356" s="104" t="s">
        <v>2008</v>
      </c>
      <c r="C356" s="119" t="s">
        <v>2225</v>
      </c>
      <c r="D356" s="77" t="s">
        <v>1790</v>
      </c>
      <c r="E356" s="110" t="s">
        <v>1790</v>
      </c>
      <c r="F356" s="111" t="s">
        <v>2010</v>
      </c>
    </row>
    <row r="357" spans="1:6" x14ac:dyDescent="0.4">
      <c r="A357" s="95"/>
      <c r="B357" s="104" t="s">
        <v>2158</v>
      </c>
      <c r="C357" s="119" t="s">
        <v>2226</v>
      </c>
      <c r="D357" s="77" t="s">
        <v>1790</v>
      </c>
      <c r="E357" s="110" t="s">
        <v>1790</v>
      </c>
      <c r="F357" s="77">
        <v>13</v>
      </c>
    </row>
    <row r="358" spans="1:6" x14ac:dyDescent="0.4">
      <c r="A358" s="95"/>
      <c r="B358" s="104" t="s">
        <v>2178</v>
      </c>
      <c r="C358" s="119" t="s">
        <v>2227</v>
      </c>
      <c r="D358" s="77" t="s">
        <v>1790</v>
      </c>
      <c r="E358" s="110" t="s">
        <v>1790</v>
      </c>
      <c r="F358" s="77">
        <v>16</v>
      </c>
    </row>
    <row r="359" spans="1:6" x14ac:dyDescent="0.4">
      <c r="A359" s="95"/>
      <c r="B359" s="104" t="s">
        <v>2155</v>
      </c>
      <c r="C359" s="119" t="s">
        <v>2228</v>
      </c>
      <c r="D359" s="77" t="s">
        <v>1790</v>
      </c>
      <c r="E359" s="110" t="s">
        <v>1790</v>
      </c>
      <c r="F359" s="77">
        <v>20</v>
      </c>
    </row>
    <row r="360" spans="1:6" x14ac:dyDescent="0.4">
      <c r="A360" s="95"/>
      <c r="B360" s="104" t="s">
        <v>2181</v>
      </c>
      <c r="C360" s="119" t="s">
        <v>2229</v>
      </c>
      <c r="D360" s="77" t="s">
        <v>1790</v>
      </c>
      <c r="E360" s="110" t="s">
        <v>1790</v>
      </c>
      <c r="F360" s="77">
        <v>23</v>
      </c>
    </row>
    <row r="361" spans="1:6" x14ac:dyDescent="0.4">
      <c r="A361" s="95"/>
      <c r="B361" s="104" t="s">
        <v>2019</v>
      </c>
      <c r="C361" s="119" t="s">
        <v>2230</v>
      </c>
      <c r="D361" s="77" t="s">
        <v>1790</v>
      </c>
      <c r="E361" s="110" t="s">
        <v>1790</v>
      </c>
      <c r="F361" s="77">
        <v>26</v>
      </c>
    </row>
    <row r="362" spans="1:6" x14ac:dyDescent="0.4">
      <c r="A362" s="95"/>
      <c r="B362" s="104" t="s">
        <v>2021</v>
      </c>
      <c r="C362" s="119" t="s">
        <v>2231</v>
      </c>
      <c r="D362" s="77" t="s">
        <v>1790</v>
      </c>
      <c r="E362" s="110" t="s">
        <v>1790</v>
      </c>
      <c r="F362" s="77">
        <v>29</v>
      </c>
    </row>
    <row r="363" spans="1:6" x14ac:dyDescent="0.4">
      <c r="A363" s="95"/>
      <c r="B363" s="104" t="s">
        <v>2027</v>
      </c>
      <c r="C363" s="119" t="s">
        <v>2232</v>
      </c>
      <c r="D363" s="77" t="s">
        <v>1790</v>
      </c>
      <c r="E363" s="110" t="s">
        <v>1790</v>
      </c>
      <c r="F363" s="77">
        <v>33</v>
      </c>
    </row>
    <row r="364" spans="1:6" x14ac:dyDescent="0.4">
      <c r="A364" s="95"/>
      <c r="B364" s="104" t="s">
        <v>2187</v>
      </c>
      <c r="C364" s="119" t="s">
        <v>2233</v>
      </c>
      <c r="D364" s="77" t="s">
        <v>1790</v>
      </c>
      <c r="E364" s="110" t="s">
        <v>1790</v>
      </c>
      <c r="F364" s="77">
        <v>36</v>
      </c>
    </row>
    <row r="365" spans="1:6" x14ac:dyDescent="0.4">
      <c r="A365" s="95"/>
      <c r="B365" s="104" t="s">
        <v>2092</v>
      </c>
      <c r="C365" s="119" t="s">
        <v>2234</v>
      </c>
      <c r="D365" s="77" t="s">
        <v>1790</v>
      </c>
      <c r="E365" s="110" t="s">
        <v>1790</v>
      </c>
      <c r="F365" s="77">
        <v>39</v>
      </c>
    </row>
    <row r="366" spans="1:6" x14ac:dyDescent="0.4">
      <c r="A366" s="95"/>
      <c r="B366" s="104" t="s">
        <v>2191</v>
      </c>
      <c r="C366" s="119" t="s">
        <v>2235</v>
      </c>
      <c r="D366" s="77" t="s">
        <v>1790</v>
      </c>
      <c r="E366" s="110" t="s">
        <v>1790</v>
      </c>
      <c r="F366" s="77">
        <v>43</v>
      </c>
    </row>
    <row r="367" spans="1:6" x14ac:dyDescent="0.4">
      <c r="A367" s="95"/>
      <c r="B367" s="104" t="s">
        <v>2088</v>
      </c>
      <c r="C367" s="119" t="s">
        <v>2236</v>
      </c>
      <c r="D367" s="77" t="s">
        <v>1790</v>
      </c>
      <c r="E367" s="110" t="s">
        <v>1790</v>
      </c>
      <c r="F367" s="77">
        <v>46</v>
      </c>
    </row>
    <row r="368" spans="1:6" x14ac:dyDescent="0.4">
      <c r="A368" s="95"/>
      <c r="B368" s="104" t="s">
        <v>2195</v>
      </c>
      <c r="C368" s="119" t="s">
        <v>2237</v>
      </c>
      <c r="D368" s="77" t="s">
        <v>1790</v>
      </c>
      <c r="E368" s="110" t="s">
        <v>1790</v>
      </c>
      <c r="F368" s="77">
        <v>50</v>
      </c>
    </row>
    <row r="369" spans="1:6" x14ac:dyDescent="0.4">
      <c r="A369" s="95"/>
      <c r="B369" s="104" t="s">
        <v>2084</v>
      </c>
      <c r="C369" s="119" t="s">
        <v>2238</v>
      </c>
      <c r="D369" s="77" t="s">
        <v>1790</v>
      </c>
      <c r="E369" s="110" t="s">
        <v>1790</v>
      </c>
      <c r="F369" s="77">
        <v>53</v>
      </c>
    </row>
    <row r="370" spans="1:6" x14ac:dyDescent="0.4">
      <c r="A370" s="95"/>
      <c r="B370" s="104" t="s">
        <v>2239</v>
      </c>
      <c r="C370" s="119" t="s">
        <v>2240</v>
      </c>
      <c r="D370" s="77" t="s">
        <v>1790</v>
      </c>
      <c r="E370" s="110" t="s">
        <v>1790</v>
      </c>
      <c r="F370" s="77">
        <v>56</v>
      </c>
    </row>
    <row r="371" spans="1:6" x14ac:dyDescent="0.4">
      <c r="A371" s="95"/>
      <c r="B371" s="104" t="s">
        <v>2131</v>
      </c>
      <c r="C371" s="119" t="s">
        <v>2241</v>
      </c>
      <c r="D371" s="77" t="s">
        <v>1790</v>
      </c>
      <c r="E371" s="110" t="s">
        <v>1790</v>
      </c>
      <c r="F371" s="77">
        <v>59</v>
      </c>
    </row>
    <row r="372" spans="1:6" x14ac:dyDescent="0.4">
      <c r="A372" s="95"/>
      <c r="B372" s="104" t="s">
        <v>2034</v>
      </c>
      <c r="C372" s="119" t="s">
        <v>2242</v>
      </c>
      <c r="D372" s="77" t="s">
        <v>1790</v>
      </c>
      <c r="E372" s="110" t="s">
        <v>1790</v>
      </c>
      <c r="F372" s="77">
        <v>60</v>
      </c>
    </row>
    <row r="373" spans="1:6" x14ac:dyDescent="0.4">
      <c r="A373" s="95"/>
      <c r="B373" s="104" t="s">
        <v>2034</v>
      </c>
      <c r="C373" s="119" t="s">
        <v>2243</v>
      </c>
      <c r="D373" s="77" t="s">
        <v>1790</v>
      </c>
      <c r="E373" s="110" t="s">
        <v>1790</v>
      </c>
      <c r="F373" s="77">
        <v>60</v>
      </c>
    </row>
    <row r="374" spans="1:6" x14ac:dyDescent="0.4">
      <c r="A374" s="95"/>
      <c r="B374" s="104" t="s">
        <v>2034</v>
      </c>
      <c r="C374" s="119" t="s">
        <v>2244</v>
      </c>
      <c r="D374" s="77" t="s">
        <v>1790</v>
      </c>
      <c r="E374" s="110" t="s">
        <v>1790</v>
      </c>
      <c r="F374" s="77">
        <v>60</v>
      </c>
    </row>
    <row r="375" spans="1:6" x14ac:dyDescent="0.4">
      <c r="A375" s="95"/>
      <c r="B375" s="104" t="s">
        <v>2034</v>
      </c>
      <c r="C375" s="119" t="s">
        <v>2245</v>
      </c>
      <c r="D375" s="77" t="s">
        <v>1790</v>
      </c>
      <c r="E375" s="110" t="s">
        <v>1790</v>
      </c>
      <c r="F375" s="77">
        <v>60</v>
      </c>
    </row>
    <row r="376" spans="1:6" x14ac:dyDescent="0.4">
      <c r="A376" s="99"/>
      <c r="B376" s="107" t="s">
        <v>2034</v>
      </c>
      <c r="C376" s="120" t="s">
        <v>2246</v>
      </c>
      <c r="D376" s="85" t="s">
        <v>1790</v>
      </c>
      <c r="E376" s="122" t="s">
        <v>1790</v>
      </c>
      <c r="F376" s="85">
        <v>60</v>
      </c>
    </row>
    <row r="377" spans="1:6" x14ac:dyDescent="0.4">
      <c r="A377" s="92" t="s">
        <v>2113</v>
      </c>
      <c r="B377" s="102" t="s">
        <v>2131</v>
      </c>
      <c r="C377" s="118" t="s">
        <v>2247</v>
      </c>
      <c r="D377" s="73" t="s">
        <v>1790</v>
      </c>
      <c r="E377" s="121" t="s">
        <v>1790</v>
      </c>
      <c r="F377" s="73">
        <v>59</v>
      </c>
    </row>
    <row r="378" spans="1:6" x14ac:dyDescent="0.4">
      <c r="A378" s="95"/>
      <c r="B378" s="104" t="s">
        <v>2248</v>
      </c>
      <c r="C378" s="119" t="s">
        <v>2249</v>
      </c>
      <c r="D378" s="77" t="s">
        <v>1790</v>
      </c>
      <c r="E378" s="110" t="s">
        <v>1790</v>
      </c>
      <c r="F378" s="111" t="s">
        <v>2250</v>
      </c>
    </row>
    <row r="379" spans="1:6" x14ac:dyDescent="0.4">
      <c r="A379" s="95"/>
      <c r="B379" s="104" t="s">
        <v>2251</v>
      </c>
      <c r="C379" s="119" t="s">
        <v>2252</v>
      </c>
      <c r="D379" s="77" t="s">
        <v>1790</v>
      </c>
      <c r="E379" s="110" t="s">
        <v>1790</v>
      </c>
      <c r="F379" s="111" t="s">
        <v>1894</v>
      </c>
    </row>
    <row r="380" spans="1:6" x14ac:dyDescent="0.4">
      <c r="A380" s="95"/>
      <c r="B380" s="104" t="s">
        <v>2104</v>
      </c>
      <c r="C380" s="119" t="s">
        <v>2253</v>
      </c>
      <c r="D380" s="77" t="s">
        <v>1790</v>
      </c>
      <c r="E380" s="110" t="s">
        <v>1790</v>
      </c>
      <c r="F380" s="77">
        <v>11</v>
      </c>
    </row>
    <row r="381" spans="1:6" x14ac:dyDescent="0.4">
      <c r="A381" s="95"/>
      <c r="B381" s="104" t="s">
        <v>2011</v>
      </c>
      <c r="C381" s="119" t="s">
        <v>2254</v>
      </c>
      <c r="D381" s="77" t="s">
        <v>1790</v>
      </c>
      <c r="E381" s="110" t="s">
        <v>1790</v>
      </c>
      <c r="F381" s="77">
        <v>14</v>
      </c>
    </row>
    <row r="382" spans="1:6" x14ac:dyDescent="0.4">
      <c r="A382" s="95"/>
      <c r="B382" s="104" t="s">
        <v>2100</v>
      </c>
      <c r="C382" s="119" t="s">
        <v>2255</v>
      </c>
      <c r="D382" s="77" t="s">
        <v>1790</v>
      </c>
      <c r="E382" s="110" t="s">
        <v>1790</v>
      </c>
      <c r="F382" s="77">
        <v>18</v>
      </c>
    </row>
    <row r="383" spans="1:6" x14ac:dyDescent="0.4">
      <c r="A383" s="99"/>
      <c r="B383" s="107" t="s">
        <v>2160</v>
      </c>
      <c r="C383" s="120" t="s">
        <v>2256</v>
      </c>
      <c r="D383" s="85" t="s">
        <v>1790</v>
      </c>
      <c r="E383" s="122" t="s">
        <v>1790</v>
      </c>
      <c r="F383" s="85">
        <v>10</v>
      </c>
    </row>
  </sheetData>
  <mergeCells count="4">
    <mergeCell ref="A2:A3"/>
    <mergeCell ref="B2:B3"/>
    <mergeCell ref="C2:C3"/>
    <mergeCell ref="D2:F2"/>
  </mergeCells>
  <pageMargins left="0.23" right="0.35433070866141736" top="0.55118110236220474" bottom="0.47244094488188981" header="0.31496062992125984" footer="0.31496062992125984"/>
  <pageSetup paperSize="9" scale="64" fitToHeight="0" orientation="landscape" r:id="rId1"/>
  <headerFooter>
    <oddHeader>&amp;C&amp;"TH SarabunIT๙,Regular"&amp;16&amp;P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A2" sqref="A2"/>
    </sheetView>
  </sheetViews>
  <sheetFormatPr defaultRowHeight="13.8" x14ac:dyDescent="0.25"/>
  <cols>
    <col min="1" max="1" width="11.09765625" bestFit="1" customWidth="1"/>
    <col min="2" max="2" width="12" bestFit="1" customWidth="1"/>
    <col min="3" max="3" width="29.09765625" bestFit="1" customWidth="1"/>
    <col min="4" max="4" width="11" bestFit="1" customWidth="1"/>
    <col min="5" max="5" width="72.59765625" bestFit="1" customWidth="1"/>
    <col min="6" max="6" width="13.8984375" bestFit="1" customWidth="1"/>
    <col min="7" max="7" width="5.69921875" bestFit="1" customWidth="1"/>
    <col min="8" max="8" width="35.09765625" bestFit="1" customWidth="1"/>
    <col min="9" max="9" width="13.8984375" bestFit="1" customWidth="1"/>
    <col min="11" max="11" width="16.8984375" bestFit="1" customWidth="1"/>
    <col min="12" max="12" width="15.296875" bestFit="1" customWidth="1"/>
  </cols>
  <sheetData>
    <row r="1" spans="1:12" ht="24.6" x14ac:dyDescent="0.25">
      <c r="A1" s="139" t="s">
        <v>2258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2" ht="24" customHeight="1" x14ac:dyDescent="0.25">
      <c r="A2" s="141" t="s">
        <v>2273</v>
      </c>
      <c r="B2" s="140"/>
      <c r="C2" s="140"/>
      <c r="D2" s="140"/>
      <c r="E2" s="140"/>
      <c r="F2" s="140"/>
      <c r="G2" s="140"/>
      <c r="H2" s="140"/>
      <c r="I2" s="140"/>
      <c r="J2" s="140"/>
      <c r="K2" s="127">
        <v>83600000</v>
      </c>
    </row>
    <row r="3" spans="1:12" ht="24" customHeight="1" x14ac:dyDescent="0.25">
      <c r="A3" s="141" t="s">
        <v>2259</v>
      </c>
      <c r="B3" s="140"/>
      <c r="C3" s="140"/>
      <c r="D3" s="140"/>
      <c r="E3" s="140"/>
      <c r="F3" s="140"/>
      <c r="G3" s="140"/>
      <c r="H3" s="140"/>
      <c r="I3" s="140"/>
      <c r="J3" s="140"/>
      <c r="K3" s="127">
        <v>85000000</v>
      </c>
    </row>
    <row r="4" spans="1:12" ht="24" customHeight="1" x14ac:dyDescent="0.25">
      <c r="A4" s="141" t="s">
        <v>2260</v>
      </c>
      <c r="B4" s="140"/>
      <c r="C4" s="140"/>
      <c r="D4" s="140"/>
      <c r="E4" s="140"/>
      <c r="F4" s="140"/>
      <c r="G4" s="140"/>
      <c r="H4" s="140"/>
      <c r="I4" s="140"/>
      <c r="J4" s="140"/>
      <c r="K4" s="128">
        <v>3377550</v>
      </c>
    </row>
    <row r="5" spans="1:12" ht="25.2" thickBot="1" x14ac:dyDescent="0.3">
      <c r="A5" s="129" t="s">
        <v>2261</v>
      </c>
      <c r="B5" s="129"/>
      <c r="C5" s="130"/>
      <c r="D5" s="129"/>
      <c r="E5" s="130"/>
      <c r="F5" s="131"/>
      <c r="G5" s="131"/>
      <c r="H5" s="131"/>
      <c r="I5" s="131"/>
      <c r="J5" s="131"/>
      <c r="K5" s="132">
        <f>SUM(K2:K4)</f>
        <v>171977550</v>
      </c>
    </row>
    <row r="6" spans="1:12" ht="14.4" thickTop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2" x14ac:dyDescent="0.2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2" ht="24.6" x14ac:dyDescent="0.7">
      <c r="A8" s="134" t="s">
        <v>2262</v>
      </c>
      <c r="B8" s="134" t="s">
        <v>2263</v>
      </c>
      <c r="C8" s="134" t="s">
        <v>2264</v>
      </c>
      <c r="D8" s="134" t="s">
        <v>2265</v>
      </c>
      <c r="E8" s="134" t="s">
        <v>2266</v>
      </c>
      <c r="F8" s="134" t="s">
        <v>2267</v>
      </c>
      <c r="G8" s="134" t="s">
        <v>2268</v>
      </c>
      <c r="H8" s="134" t="s">
        <v>2269</v>
      </c>
      <c r="I8" s="134" t="s">
        <v>2270</v>
      </c>
      <c r="J8" s="135"/>
      <c r="K8" s="135"/>
    </row>
    <row r="9" spans="1:12" ht="14.4" x14ac:dyDescent="0.3">
      <c r="A9" s="136" t="s">
        <v>2271</v>
      </c>
      <c r="B9" s="137">
        <v>120301010001</v>
      </c>
      <c r="C9" s="136" t="s">
        <v>2272</v>
      </c>
      <c r="D9" s="137">
        <v>1204030101</v>
      </c>
      <c r="E9" s="136" t="s">
        <v>2257</v>
      </c>
      <c r="F9" s="138">
        <v>168600000</v>
      </c>
      <c r="G9" s="138">
        <v>0</v>
      </c>
      <c r="H9" s="138">
        <v>0</v>
      </c>
      <c r="I9" s="138">
        <v>168600000</v>
      </c>
      <c r="J9" s="133"/>
      <c r="K9" s="133"/>
    </row>
    <row r="13" spans="1:12" ht="24.6" x14ac:dyDescent="0.25">
      <c r="A13" s="150"/>
      <c r="B13" s="151" t="s">
        <v>1746</v>
      </c>
      <c r="C13" s="150" t="s">
        <v>2274</v>
      </c>
      <c r="D13" s="150" t="s">
        <v>83</v>
      </c>
      <c r="E13" s="150" t="s">
        <v>2275</v>
      </c>
      <c r="F13" s="150" t="s">
        <v>2276</v>
      </c>
      <c r="G13" s="150">
        <v>1</v>
      </c>
      <c r="H13" s="150" t="s">
        <v>2277</v>
      </c>
      <c r="I13" s="152" t="s">
        <v>2278</v>
      </c>
      <c r="J13" s="127"/>
      <c r="K13" s="153"/>
      <c r="L13" s="127">
        <v>83600000</v>
      </c>
    </row>
    <row r="14" spans="1:12" ht="24.6" x14ac:dyDescent="0.25">
      <c r="A14" s="150"/>
      <c r="B14" s="151" t="s">
        <v>2294</v>
      </c>
      <c r="C14" s="150" t="s">
        <v>2274</v>
      </c>
      <c r="D14" s="150" t="s">
        <v>83</v>
      </c>
      <c r="E14" s="150" t="s">
        <v>2295</v>
      </c>
      <c r="F14" s="150" t="s">
        <v>2276</v>
      </c>
      <c r="G14" s="150">
        <v>9</v>
      </c>
      <c r="H14" s="150" t="s">
        <v>2277</v>
      </c>
      <c r="I14" s="152" t="s">
        <v>2296</v>
      </c>
      <c r="J14" s="153"/>
      <c r="K14" s="153"/>
      <c r="L14" s="222">
        <v>85000000</v>
      </c>
    </row>
    <row r="15" spans="1:12" ht="24.6" x14ac:dyDescent="0.25">
      <c r="A15" s="150"/>
      <c r="B15" s="151" t="s">
        <v>2294</v>
      </c>
      <c r="C15" s="150" t="s">
        <v>2297</v>
      </c>
      <c r="D15" s="150" t="s">
        <v>83</v>
      </c>
      <c r="E15" s="150" t="s">
        <v>2298</v>
      </c>
      <c r="F15" s="150" t="s">
        <v>2276</v>
      </c>
      <c r="G15" s="150">
        <v>21</v>
      </c>
      <c r="H15" s="150" t="s">
        <v>2277</v>
      </c>
      <c r="I15" s="152" t="s">
        <v>2299</v>
      </c>
      <c r="J15" s="153"/>
      <c r="K15" s="153"/>
      <c r="L15" s="222"/>
    </row>
    <row r="16" spans="1:12" ht="27" x14ac:dyDescent="0.75">
      <c r="A16" s="150"/>
      <c r="B16" s="151" t="s">
        <v>2300</v>
      </c>
      <c r="C16" s="154" t="s">
        <v>2301</v>
      </c>
      <c r="D16" s="150" t="s">
        <v>83</v>
      </c>
      <c r="E16" s="150" t="s">
        <v>2302</v>
      </c>
      <c r="F16" s="150" t="s">
        <v>2276</v>
      </c>
      <c r="G16" s="150">
        <v>20</v>
      </c>
      <c r="H16" s="150" t="s">
        <v>2277</v>
      </c>
      <c r="I16" s="155" t="s">
        <v>2303</v>
      </c>
      <c r="J16" s="153"/>
      <c r="K16" s="153"/>
      <c r="L16" s="222"/>
    </row>
    <row r="17" spans="1:12" ht="24.6" x14ac:dyDescent="0.25">
      <c r="A17" s="150"/>
      <c r="B17" s="151" t="s">
        <v>2300</v>
      </c>
      <c r="C17" s="150" t="s">
        <v>2297</v>
      </c>
      <c r="D17" s="150" t="s">
        <v>83</v>
      </c>
      <c r="E17" s="150" t="s">
        <v>2304</v>
      </c>
      <c r="F17" s="150" t="s">
        <v>2276</v>
      </c>
      <c r="G17" s="150">
        <v>29</v>
      </c>
      <c r="H17" s="150" t="s">
        <v>2277</v>
      </c>
      <c r="I17" s="152" t="s">
        <v>2305</v>
      </c>
      <c r="J17" s="153"/>
      <c r="K17" s="153"/>
      <c r="L17" s="222"/>
    </row>
    <row r="18" spans="1:12" ht="27" x14ac:dyDescent="0.75">
      <c r="A18" s="150"/>
      <c r="B18" s="151" t="s">
        <v>2287</v>
      </c>
      <c r="C18" s="150" t="s">
        <v>2288</v>
      </c>
      <c r="D18" s="150" t="s">
        <v>83</v>
      </c>
      <c r="E18" s="150" t="s">
        <v>2289</v>
      </c>
      <c r="F18" s="150" t="s">
        <v>2276</v>
      </c>
      <c r="G18" s="150">
        <v>2</v>
      </c>
      <c r="H18" s="150" t="s">
        <v>2277</v>
      </c>
      <c r="I18" s="155" t="s">
        <v>2290</v>
      </c>
      <c r="J18" s="153"/>
      <c r="K18" s="153"/>
      <c r="L18" s="127">
        <v>3377550</v>
      </c>
    </row>
    <row r="19" spans="1:12" ht="27" x14ac:dyDescent="0.75">
      <c r="A19" s="143"/>
      <c r="B19" s="142" t="s">
        <v>1746</v>
      </c>
      <c r="C19" s="143" t="s">
        <v>2274</v>
      </c>
      <c r="D19" s="150" t="s">
        <v>83</v>
      </c>
      <c r="E19" s="149" t="s">
        <v>2279</v>
      </c>
      <c r="F19" s="143" t="s">
        <v>2276</v>
      </c>
      <c r="G19" s="143">
        <v>53</v>
      </c>
      <c r="H19" s="143" t="s">
        <v>2277</v>
      </c>
      <c r="I19" s="145" t="s">
        <v>2280</v>
      </c>
      <c r="K19" t="str">
        <f>CONCATENATE(D19," ",E19," ",F19,G19,H19,I19)</f>
        <v>ที่ดิน ตำบลดอกไม้ (บางพลีใหญ่) อำเภอพระโขนง (บางพลีใหญ่) จ.กรุงเทพมหานคร จำนวน 53โฉนด เนื้อที่ 0 ไร่ 26 งาน87 ตารางวา</v>
      </c>
    </row>
    <row r="20" spans="1:12" ht="27" x14ac:dyDescent="0.75">
      <c r="A20" s="143"/>
      <c r="B20" s="142" t="s">
        <v>1746</v>
      </c>
      <c r="C20" s="143" t="s">
        <v>2274</v>
      </c>
      <c r="D20" s="150" t="s">
        <v>83</v>
      </c>
      <c r="E20" s="146" t="s">
        <v>2075</v>
      </c>
      <c r="F20" s="143" t="s">
        <v>2276</v>
      </c>
      <c r="G20" s="143">
        <v>60</v>
      </c>
      <c r="H20" s="143" t="s">
        <v>2277</v>
      </c>
      <c r="I20" s="145" t="s">
        <v>2281</v>
      </c>
      <c r="K20" t="str">
        <f t="shared" ref="K20:K24" si="0">CONCATENATE(D20," ",E20," ",F20,G20,H20,I20)</f>
        <v>ที่ดิน ตำบลดอกไม้ (บางแก้ว) อำเภอพระโขนง จ.กรุงเทพมหานคร จำนวน 60โฉนด เนื้อที่ 0 ไร่ 56 งาน 04 ตารางวา</v>
      </c>
    </row>
    <row r="21" spans="1:12" ht="27" x14ac:dyDescent="0.25">
      <c r="A21" s="143"/>
      <c r="B21" s="142" t="s">
        <v>1764</v>
      </c>
      <c r="C21" s="144" t="s">
        <v>2282</v>
      </c>
      <c r="D21" s="150" t="s">
        <v>83</v>
      </c>
      <c r="E21" s="149" t="s">
        <v>1988</v>
      </c>
      <c r="F21" s="143" t="s">
        <v>2276</v>
      </c>
      <c r="G21" s="143">
        <v>1</v>
      </c>
      <c r="H21" s="143" t="s">
        <v>2277</v>
      </c>
      <c r="I21" s="147" t="s">
        <v>2283</v>
      </c>
      <c r="K21" t="str">
        <f t="shared" si="0"/>
        <v>ที่ดิน หมู่ 2 ตำบลบ่อพลอย อำเภอบ่อพลอย จ.กาญจนบุรี จำนวน 1โฉนด เนื้อที่ 34 ไร่ 2 งาน 30 ตารางวา</v>
      </c>
    </row>
    <row r="22" spans="1:12" ht="27" x14ac:dyDescent="0.25">
      <c r="A22" s="143"/>
      <c r="B22" s="142" t="s">
        <v>1753</v>
      </c>
      <c r="C22" s="144" t="s">
        <v>2282</v>
      </c>
      <c r="D22" s="150" t="s">
        <v>83</v>
      </c>
      <c r="E22" s="149" t="s">
        <v>1992</v>
      </c>
      <c r="F22" s="143" t="s">
        <v>2276</v>
      </c>
      <c r="G22" s="143">
        <v>1</v>
      </c>
      <c r="H22" s="143" t="s">
        <v>2277</v>
      </c>
      <c r="I22" s="147" t="s">
        <v>2284</v>
      </c>
      <c r="K22" t="str">
        <f t="shared" si="0"/>
        <v>ที่ดิน ตำบลท่าอ่าง อำเภอโชคชัย จ.นครราชสีมา จำนวน 1โฉนด เนื้อที่ 50 ไร่ - งาน - ตารางวา</v>
      </c>
    </row>
    <row r="23" spans="1:12" ht="27" x14ac:dyDescent="0.25">
      <c r="A23" s="143"/>
      <c r="B23" s="142" t="s">
        <v>1752</v>
      </c>
      <c r="C23" s="143" t="s">
        <v>2285</v>
      </c>
      <c r="D23" s="150" t="s">
        <v>2285</v>
      </c>
      <c r="E23" s="149" t="s">
        <v>1997</v>
      </c>
      <c r="F23" s="143" t="s">
        <v>2276</v>
      </c>
      <c r="G23" s="143">
        <v>1</v>
      </c>
      <c r="H23" s="143" t="s">
        <v>2277</v>
      </c>
      <c r="I23" s="147" t="s">
        <v>2286</v>
      </c>
      <c r="K23" t="str">
        <f t="shared" si="0"/>
        <v>ที่ราชพัสดุ ตำบลท้ายสำเภา อำเภอพระพรหม จ.นครศรีธรรมราช จำนวน 1โฉนด เนื้อที่ 24 ไร่ 3 งาน 99.9 ตารางวา</v>
      </c>
    </row>
    <row r="24" spans="1:12" ht="24.6" x14ac:dyDescent="0.25">
      <c r="A24" s="143"/>
      <c r="B24" s="142" t="s">
        <v>2291</v>
      </c>
      <c r="C24" s="143" t="s">
        <v>2285</v>
      </c>
      <c r="D24" s="150" t="s">
        <v>2285</v>
      </c>
      <c r="E24" s="143" t="s">
        <v>2292</v>
      </c>
      <c r="F24" s="143" t="s">
        <v>2276</v>
      </c>
      <c r="G24" s="143">
        <v>1</v>
      </c>
      <c r="H24" s="143" t="s">
        <v>2277</v>
      </c>
      <c r="I24" s="148" t="s">
        <v>2293</v>
      </c>
      <c r="K24" t="str">
        <f t="shared" si="0"/>
        <v>ที่ราชพัสดุ ตำบลป่าแมต อำเภอเมืองแพร่ จ.แพร่  จำนวน 1โฉนด เนื้อที่ 92 ไร่ 2 งาน 73 ตารางวา</v>
      </c>
    </row>
    <row r="25" spans="1:12" x14ac:dyDescent="0.25">
      <c r="A25" s="133"/>
      <c r="B25" s="133"/>
      <c r="C25" s="133"/>
      <c r="D25" s="133"/>
      <c r="E25" s="133"/>
      <c r="F25" s="133"/>
      <c r="G25" s="133"/>
      <c r="H25" s="133"/>
    </row>
    <row r="26" spans="1:12" x14ac:dyDescent="0.25">
      <c r="A26" s="133"/>
      <c r="B26" s="133"/>
      <c r="C26" s="133"/>
      <c r="D26" s="133"/>
      <c r="E26" s="133"/>
      <c r="F26" s="133"/>
      <c r="G26" s="133"/>
      <c r="H26" s="133"/>
    </row>
  </sheetData>
  <mergeCells count="1">
    <mergeCell ref="L14:L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D158F2FF4F73C342B542EF6046D044B3" ma:contentTypeVersion="3" ma:contentTypeDescription="สร้างเอกสารใหม่" ma:contentTypeScope="" ma:versionID="14800d9d7ac0edca64fa46384ad7be8c">
  <xsd:schema xmlns:xsd="http://www.w3.org/2001/XMLSchema" xmlns:xs="http://www.w3.org/2001/XMLSchema" xmlns:p="http://schemas.microsoft.com/office/2006/metadata/properties" xmlns:ns2="ccda37f9-a38c-4058-afbd-061e2f51f09f" targetNamespace="http://schemas.microsoft.com/office/2006/metadata/properties" ma:root="true" ma:fieldsID="365ef56467bca4e337d7edebae39cb0d" ns2:_="">
    <xsd:import namespace="ccda37f9-a38c-4058-afbd-061e2f51f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a37f9-a38c-4058-afbd-061e2f51f0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066CD-9EF2-4504-9B43-D64F0DBE940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ccda37f9-a38c-4058-afbd-061e2f51f09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8EA4F29-CED3-4921-8F78-45A070807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da37f9-a38c-4058-afbd-061e2f51f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D60AE5-122E-4840-8160-C60261A83E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แบบ 1 รายงานกระทรวง</vt:lpstr>
      <vt:lpstr>แบบ 2 รายงานของกรม</vt:lpstr>
      <vt:lpstr>แบบ 3 สำรวจทะเบียนสินทรัพย์</vt:lpstr>
      <vt:lpstr>แบบ 4 สำรวจสินทรัพย์_พิ่มเติม </vt:lpstr>
      <vt:lpstr>dropdown list</vt:lpstr>
      <vt:lpstr>DATA-อาคารสิ่งปลูกสร้าง</vt:lpstr>
      <vt:lpstr>รายการสินทรัพย์ย่อย</vt:lpstr>
      <vt:lpstr>ทีดินรวม แก้ไข</vt:lpstr>
      <vt:lpstr>Sheet2</vt:lpstr>
      <vt:lpstr>'แบบ 1 รายงานกระทรวง'!Print_Area</vt:lpstr>
      <vt:lpstr>'แบบ 2 รายงานของกรม'!Print_Area</vt:lpstr>
      <vt:lpstr>'แบบ 3 สำรวจทะเบียนสินทรัพย์'!Print_Area</vt:lpstr>
      <vt:lpstr>'แบบ 4 สำรวจสินทรัพย์_พิ่มเติม '!Print_Area</vt:lpstr>
      <vt:lpstr>'ทีดินรวม แก้ไข'!Print_Titles</vt:lpstr>
      <vt:lpstr>'แบบ 3 สำรวจทะเบียนสินทรัพย์'!Print_Titles</vt:lpstr>
      <vt:lpstr>'แบบ 4 สำรวจสินทรัพย์_พิ่มเติม '!Print_Titles</vt:lpstr>
      <vt:lpstr>ครุภัณฑ์</vt:lpstr>
      <vt:lpstr>ที่ดิน</vt:lpstr>
      <vt:lpstr>ระบบเทคโนโลยีสารสนเทศและระบบอื่นๆ</vt:lpstr>
      <vt:lpstr>สิ่งปลูกสร้าง</vt:lpstr>
      <vt:lpstr>อาคาร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OPDC</dc:creator>
  <cp:lastModifiedBy>Ladaporn Kongwattanakul</cp:lastModifiedBy>
  <cp:revision/>
  <cp:lastPrinted>2024-07-24T11:53:08Z</cp:lastPrinted>
  <dcterms:created xsi:type="dcterms:W3CDTF">2022-09-13T07:05:26Z</dcterms:created>
  <dcterms:modified xsi:type="dcterms:W3CDTF">2024-08-05T10:41:49Z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0x010100D158F2FF4F73C342B542EF6046D044B3</vt:lpwstr>
  </property>
</Properties>
</file>